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610" windowHeight="7770" firstSheet="8" activeTab="11"/>
  </bookViews>
  <sheets>
    <sheet name="Chartall Debt Recovery" sheetId="10" state="hidden" r:id="rId1"/>
    <sheet name="Bytes Material Dev" sheetId="11" state="hidden" r:id="rId2"/>
    <sheet name="Bytes Customer Service" sheetId="12" state="hidden" r:id="rId3"/>
    <sheet name="Bytes Debt Recovery" sheetId="13" state="hidden" r:id="rId4"/>
    <sheet name="Compuscan Material Dev" sheetId="14" state="hidden" r:id="rId5"/>
    <sheet name="Compuscan Customer Service" sheetId="15" state="hidden" r:id="rId6"/>
    <sheet name="Compuscan Debt Recovery" sheetId="16" state="hidden" r:id="rId7"/>
    <sheet name="Chart1" sheetId="21" state="hidden" r:id="rId8"/>
    <sheet name="COVER" sheetId="22" r:id="rId9"/>
    <sheet name="CATEGORY A" sheetId="17" r:id="rId10"/>
    <sheet name="CATEGORY B" sheetId="23" r:id="rId11"/>
    <sheet name="TOTAL BID PRICE" sheetId="24" r:id="rId12"/>
    <sheet name="Sheet1" sheetId="25" r:id="rId13"/>
  </sheets>
  <definedNames>
    <definedName name="_xlnm.Print_Area" localSheetId="9">'CATEGORY A'!$A$1:$J$64</definedName>
    <definedName name="_xlnm.Print_Area" localSheetId="8">COVER!$A$1:$L$45</definedName>
    <definedName name="_xlnm.Print_Area" localSheetId="11">'TOTAL BID PRICE'!$A$2:$J$48</definedName>
  </definedNames>
  <calcPr calcId="145621"/>
</workbook>
</file>

<file path=xl/calcChain.xml><?xml version="1.0" encoding="utf-8"?>
<calcChain xmlns="http://schemas.openxmlformats.org/spreadsheetml/2006/main">
  <c r="G38" i="17" l="1"/>
  <c r="G42" i="17"/>
  <c r="G47" i="17" l="1"/>
  <c r="G41" i="17"/>
  <c r="D37" i="23" l="1"/>
  <c r="F48" i="23"/>
  <c r="G48" i="23" s="1"/>
  <c r="F47" i="23"/>
  <c r="G47" i="23" s="1"/>
  <c r="F46" i="23"/>
  <c r="G46" i="23" s="1"/>
  <c r="F45" i="23"/>
  <c r="G45" i="23" s="1"/>
  <c r="F44" i="23"/>
  <c r="G44" i="23" s="1"/>
  <c r="F43" i="23"/>
  <c r="G43" i="23" s="1"/>
  <c r="F42" i="23"/>
  <c r="G42" i="23" s="1"/>
  <c r="F41" i="23"/>
  <c r="G41" i="23" s="1"/>
  <c r="F40" i="23"/>
  <c r="G40" i="23" s="1"/>
  <c r="F39" i="23"/>
  <c r="G39" i="23" s="1"/>
  <c r="F38" i="23"/>
  <c r="G38" i="23" s="1"/>
  <c r="F37" i="23"/>
  <c r="G37" i="23" s="1"/>
  <c r="F38" i="17"/>
  <c r="F39" i="17"/>
  <c r="G39" i="17" s="1"/>
  <c r="F41" i="17"/>
  <c r="F42" i="17"/>
  <c r="F44" i="17"/>
  <c r="G44" i="17" s="1"/>
  <c r="F45" i="17"/>
  <c r="G45" i="17"/>
  <c r="F47" i="17"/>
  <c r="F48" i="17"/>
  <c r="G48" i="17"/>
  <c r="F46" i="17"/>
  <c r="G46" i="17" s="1"/>
  <c r="F43" i="17"/>
  <c r="G43" i="17" s="1"/>
  <c r="F40" i="17"/>
  <c r="G40" i="17" s="1"/>
  <c r="F37" i="17"/>
  <c r="G37" i="17" s="1"/>
  <c r="E22" i="17"/>
  <c r="G49" i="23" l="1"/>
  <c r="G49" i="17"/>
  <c r="E31" i="23"/>
  <c r="E30" i="23"/>
  <c r="E29" i="23"/>
  <c r="F29" i="23" s="1"/>
  <c r="G29" i="23" s="1"/>
  <c r="E24" i="23"/>
  <c r="F24" i="23" s="1"/>
  <c r="G24" i="23" s="1"/>
  <c r="E23" i="23"/>
  <c r="F23" i="23" s="1"/>
  <c r="G23" i="23" s="1"/>
  <c r="E22" i="23"/>
  <c r="F17" i="23"/>
  <c r="G17" i="23" s="1"/>
  <c r="G18" i="23" s="1"/>
  <c r="F22" i="23" l="1"/>
  <c r="G22" i="23" s="1"/>
  <c r="G25" i="23" s="1"/>
  <c r="F31" i="23"/>
  <c r="G31" i="23" s="1"/>
  <c r="F30" i="23"/>
  <c r="G30" i="23" s="1"/>
  <c r="G32" i="23" l="1"/>
  <c r="G51" i="23" s="1"/>
  <c r="I5" i="24" s="1"/>
  <c r="F17" i="17"/>
  <c r="G17" i="17" s="1"/>
  <c r="G18" i="17" s="1"/>
  <c r="E31" i="17" l="1"/>
  <c r="F31" i="17" s="1"/>
  <c r="G31" i="17" s="1"/>
  <c r="E30" i="17"/>
  <c r="E29" i="17"/>
  <c r="E24" i="17"/>
  <c r="F24" i="17" s="1"/>
  <c r="G24" i="17" s="1"/>
  <c r="E23" i="17"/>
  <c r="F22" i="17"/>
  <c r="G22" i="17" s="1"/>
  <c r="F30" i="17" l="1"/>
  <c r="G30" i="17" s="1"/>
  <c r="F29" i="17"/>
  <c r="G29" i="17" s="1"/>
  <c r="F23" i="17"/>
  <c r="G23" i="17" s="1"/>
  <c r="G25" i="17" s="1"/>
  <c r="G32" i="17" l="1"/>
  <c r="G56" i="17" s="1"/>
  <c r="I4" i="24" s="1"/>
  <c r="I6" i="24" s="1"/>
  <c r="F56" i="12"/>
  <c r="G13" i="10"/>
  <c r="G12" i="10"/>
  <c r="D24" i="16" l="1"/>
  <c r="E24" i="16" s="1"/>
  <c r="B24" i="16"/>
  <c r="B20" i="16"/>
  <c r="E19" i="16"/>
  <c r="F19" i="16" s="1"/>
  <c r="E18" i="16"/>
  <c r="D52" i="15"/>
  <c r="E52" i="15" s="1"/>
  <c r="B52" i="15"/>
  <c r="B48" i="15"/>
  <c r="E47" i="15"/>
  <c r="F47" i="15" s="1"/>
  <c r="E46" i="15"/>
  <c r="F46" i="15" s="1"/>
  <c r="B37" i="15"/>
  <c r="E36" i="15"/>
  <c r="E37" i="15" s="1"/>
  <c r="E35" i="15"/>
  <c r="B31" i="15"/>
  <c r="E30" i="15"/>
  <c r="E29" i="15"/>
  <c r="B25" i="15"/>
  <c r="E24" i="15"/>
  <c r="E23" i="15"/>
  <c r="B19" i="15"/>
  <c r="E18" i="15"/>
  <c r="E19" i="15" s="1"/>
  <c r="E17" i="15"/>
  <c r="C29" i="14"/>
  <c r="D29" i="14" s="1"/>
  <c r="C25" i="14"/>
  <c r="D25" i="14" s="1"/>
  <c r="C24" i="14"/>
  <c r="D24" i="14" s="1"/>
  <c r="C20" i="14"/>
  <c r="D20" i="14" s="1"/>
  <c r="D24" i="13"/>
  <c r="E24" i="13" s="1"/>
  <c r="B24" i="13"/>
  <c r="B20" i="13"/>
  <c r="D19" i="13"/>
  <c r="E19" i="13" s="1"/>
  <c r="D18" i="13"/>
  <c r="E18" i="13" s="1"/>
  <c r="E52" i="12"/>
  <c r="D52" i="12"/>
  <c r="B52" i="12"/>
  <c r="B48" i="12"/>
  <c r="D47" i="12"/>
  <c r="E47" i="12" s="1"/>
  <c r="D46" i="12"/>
  <c r="E46" i="12" s="1"/>
  <c r="B37" i="12"/>
  <c r="E36" i="12"/>
  <c r="E35" i="12"/>
  <c r="B31" i="12"/>
  <c r="E30" i="12"/>
  <c r="E29" i="12"/>
  <c r="E31" i="12" s="1"/>
  <c r="B25" i="12"/>
  <c r="E24" i="12"/>
  <c r="E23" i="12"/>
  <c r="E25" i="12" s="1"/>
  <c r="B19" i="12"/>
  <c r="E18" i="12"/>
  <c r="E17" i="12"/>
  <c r="C29" i="11"/>
  <c r="D29" i="11" s="1"/>
  <c r="C25" i="11"/>
  <c r="B25" i="11"/>
  <c r="B24" i="11"/>
  <c r="C24" i="11" s="1"/>
  <c r="C20" i="11"/>
  <c r="D20" i="11" s="1"/>
  <c r="E19" i="12" l="1"/>
  <c r="E25" i="15"/>
  <c r="B41" i="15" s="1"/>
  <c r="E31" i="15"/>
  <c r="D25" i="11"/>
  <c r="E37" i="12"/>
  <c r="G46" i="15"/>
  <c r="F18" i="16"/>
  <c r="G18" i="16" s="1"/>
  <c r="G19" i="16"/>
  <c r="E41" i="15"/>
  <c r="G47" i="15"/>
  <c r="G19" i="13"/>
  <c r="F19" i="13"/>
  <c r="G18" i="13"/>
  <c r="F18" i="13"/>
  <c r="E41" i="12"/>
  <c r="B41" i="12"/>
  <c r="G46" i="12"/>
  <c r="F46" i="12"/>
  <c r="G47" i="12"/>
  <c r="F47" i="12"/>
  <c r="D24" i="11"/>
  <c r="E18" i="10"/>
  <c r="F18" i="10" s="1"/>
  <c r="B18" i="10"/>
  <c r="B14" i="10"/>
  <c r="F13" i="10"/>
  <c r="E13" i="10"/>
  <c r="F12" i="10"/>
  <c r="F14" i="10" s="1"/>
  <c r="E12" i="10"/>
  <c r="G48" i="15" l="1"/>
  <c r="G20" i="16"/>
  <c r="G20" i="13"/>
  <c r="G48" i="12"/>
</calcChain>
</file>

<file path=xl/sharedStrings.xml><?xml version="1.0" encoding="utf-8"?>
<sst xmlns="http://schemas.openxmlformats.org/spreadsheetml/2006/main" count="670" uniqueCount="152">
  <si>
    <t>Description</t>
  </si>
  <si>
    <t>VAT</t>
  </si>
  <si>
    <t>Total</t>
  </si>
  <si>
    <t>NOTES:</t>
  </si>
  <si>
    <t>3 Day Facilitator Training &amp; Accreditation - Customer Service</t>
  </si>
  <si>
    <t>2 Day Facilitator Training &amp; Accreditation - Debt Recovery</t>
  </si>
  <si>
    <t>ANNEXURE B2: PRICING SCHEDULE - CUSTOMER SERVICE TRAINING</t>
  </si>
  <si>
    <t>TABLE 1: LEARNING MATERIAL DEVELOPMENT</t>
  </si>
  <si>
    <t>TABLE 3: FACILITATOR TOOL KIT</t>
  </si>
  <si>
    <t>ANNEXURE B1: PRICING SCHEDULE - MATERIAL DEVELOPMENT &amp; FACILITATOR TRAINING</t>
  </si>
  <si>
    <t>Total Cost</t>
  </si>
  <si>
    <t>TABLE 2: FACILITATOR TRAINING</t>
  </si>
  <si>
    <t>NOTES REGARDING PRICING:</t>
  </si>
  <si>
    <t>Cost Element Breakdown</t>
  </si>
  <si>
    <t>Percentage Weighted Contribution</t>
  </si>
  <si>
    <t>Indices</t>
  </si>
  <si>
    <t>Wages/Labour</t>
  </si>
  <si>
    <t>SEIFSA table</t>
  </si>
  <si>
    <t>Administration costs</t>
  </si>
  <si>
    <t>CPI</t>
  </si>
  <si>
    <t>Overheads</t>
  </si>
  <si>
    <t>Cost Element breakdown</t>
  </si>
  <si>
    <t>6. Percentage Weighted Contribution - List % weighting of each cost element</t>
  </si>
  <si>
    <t>7. Indices - List measurable indices/factors that contribute to cost escalation</t>
  </si>
  <si>
    <t>8. All prices are subjects to negotiation with preferred bidder prior to signing of the contract.</t>
  </si>
  <si>
    <t xml:space="preserve">4. The duration for delivery and sign-off Phase 1 scope of work is estimated at 6-9 weeks </t>
  </si>
  <si>
    <t>2. All prices must be inclusive of  VAT</t>
  </si>
  <si>
    <t>1. Bidders must refer to Section 9.2 for detailed scope of work before completing the pricing schedule</t>
  </si>
  <si>
    <t>1 Bidders must refer to Section 9.2 for detailed scope of work before completing the pricing schedule</t>
  </si>
  <si>
    <t>10. All prices will be fixed for the duration of the contract and must be all inclusive of related costs</t>
  </si>
  <si>
    <t>Other</t>
  </si>
  <si>
    <t>Quantity</t>
  </si>
  <si>
    <t>No of Delegates</t>
  </si>
  <si>
    <t>Customisation and Development of Training Material ( Soft &amp; hard copy)</t>
  </si>
  <si>
    <t>TABLE 1: CUSTOMER SERVICE LEARNERS - Alberton</t>
  </si>
  <si>
    <t>3 Day Customer Service Training (Full Facilitation)</t>
  </si>
  <si>
    <t>No of Session (20 Delegates)</t>
  </si>
  <si>
    <t>3 Day Customer Service Training (Co-Facilitation)</t>
  </si>
  <si>
    <t xml:space="preserve">TOTAL </t>
  </si>
  <si>
    <t>TABLE 2: CUSTOMER SERVICE LEARNERS - Bellville</t>
  </si>
  <si>
    <t>TABLE 3: CUSTOMER SERVICE LEARNERS - Doringkloof</t>
  </si>
  <si>
    <t>TABLE 4: CUSTOMER SERVICE LEARNERS - Durban</t>
  </si>
  <si>
    <t>Total Cost (incl. VAT)</t>
  </si>
  <si>
    <t>TABLE 5: LEARNER PRINTED MANUAL</t>
  </si>
  <si>
    <t xml:space="preserve">Customer Service Training Manual </t>
  </si>
  <si>
    <t>Cost per Manual (excl. VAT)</t>
  </si>
  <si>
    <t xml:space="preserve">Debt Recovery/Collection Training Manual </t>
  </si>
  <si>
    <t>Cost (excl. VAT)</t>
  </si>
  <si>
    <t>4. SARS will provide the venue for training at the respective locations</t>
  </si>
  <si>
    <t>5. Twenty (20) delegates per group/session</t>
  </si>
  <si>
    <t>4.SARS will provide the venue for training at the respective locations</t>
  </si>
  <si>
    <t>5. Bidders are required to have a footprint to provide training in all the four SARS contact Centre.</t>
  </si>
  <si>
    <t xml:space="preserve">TABLE 1: DEBT RECOVERY/COLLECTION LEARNERS </t>
  </si>
  <si>
    <t>TABLE 2: LEARNER PRINTED MANUAL</t>
  </si>
  <si>
    <t>FACILITATOR TOOL KIT (include but not limited to Facilitator Manual, Workbook, Presentation, Working tools)</t>
  </si>
  <si>
    <t>Unit Cost (excl. vat)</t>
  </si>
  <si>
    <t>Cost (excl. vat)</t>
  </si>
  <si>
    <t>Travel and accommodation</t>
  </si>
  <si>
    <t>TABLE 4</t>
  </si>
  <si>
    <r>
      <t xml:space="preserve">EXAMPLE FOR TABLE 4
</t>
    </r>
    <r>
      <rPr>
        <sz val="10"/>
        <color theme="1"/>
        <rFont val="Arial"/>
        <family val="2"/>
      </rPr>
      <t>Example provided, however please note this example is for illustration purposes only. The Bidder needs to indicate its cost drivers and how they can be measured (i.e. indices, legislated rates, etc.).</t>
    </r>
  </si>
  <si>
    <r>
      <t xml:space="preserve">9. The quoted prices </t>
    </r>
    <r>
      <rPr>
        <b/>
        <sz val="11"/>
        <color rgb="FF000000"/>
        <rFont val="Arial"/>
        <family val="2"/>
      </rPr>
      <t xml:space="preserve">MUST </t>
    </r>
    <r>
      <rPr>
        <sz val="11"/>
        <color rgb="FF000000"/>
        <rFont val="Arial"/>
        <family val="2"/>
      </rPr>
      <t>be all inclusive. This means, All direct and indirect related costs must be include in the price. No additional costs will be considered post award.</t>
    </r>
  </si>
  <si>
    <t>11. Offer to be valid for 180 days from closing date of bid.</t>
  </si>
  <si>
    <t>TABLE 3: COST ELEMENT BREAKDOWN</t>
  </si>
  <si>
    <t>2. Table 1: Bidders must only complete the "Cost (excluding VAT)" cells for full facilitation and co-facilitation. The spreadsheet has formulae for VAT and TOTAL</t>
  </si>
  <si>
    <t>2.Table 1: Bidders must only complete the "Cost (excluding VAT)" cells for full facilitation and co-facilitation. The spreadsheet has formulae for VAT and TOTAL</t>
  </si>
  <si>
    <r>
      <t xml:space="preserve">EXAMPLE FOR TABLE 3
</t>
    </r>
    <r>
      <rPr>
        <sz val="11"/>
        <color theme="1"/>
        <rFont val="Arial"/>
        <family val="2"/>
      </rPr>
      <t>Example provided, however please note this example is for illustration purposes only. The Bidder needs to indicate its cost drivers and how they can be measured (i.e. indices, legislated rates, etc.).</t>
    </r>
  </si>
  <si>
    <t>Total Number  of session</t>
  </si>
  <si>
    <t xml:space="preserve">3. Table 2: Bidders must only complete " Cost per manual".The spreadsheet has formula for VAT and TOTAL </t>
  </si>
  <si>
    <t>Total Cost (excl. VAT)</t>
  </si>
  <si>
    <t xml:space="preserve">3 Day Customer Service Training (Full Facilitation) </t>
  </si>
  <si>
    <t>5. Cost Element breakdown - List all major cost components that make up the service costs to SARS. Refer to Table 4 below</t>
  </si>
  <si>
    <t xml:space="preserve"> Cost per session (excl. vat)</t>
  </si>
  <si>
    <t>3. The facilitator training will take place in Pretoria.  One session for all facillitators.</t>
  </si>
  <si>
    <t>Comments - (i.e. explain how the proposed fee is derived, this is for information purpose and not for evaluation)</t>
  </si>
  <si>
    <t>7. Percentage Weighted Contribution - List % weighting of each cost element</t>
  </si>
  <si>
    <t>8. Indices - List measurable indices/factors that contribute to cost escalation</t>
  </si>
  <si>
    <t>6. Cost Element breakdown - List all major cost components that make up the service costs to SARS. Refer to Table 3 below</t>
  </si>
  <si>
    <t>Total Number of Sessions</t>
  </si>
  <si>
    <t>6. Twenty (20) delegates per group/session</t>
  </si>
  <si>
    <t>7. Cost Element breakdown - List all major cost components that make up the service costs to SARS. Refer to Table 3 below</t>
  </si>
  <si>
    <t>8. Percentage Weighted Contribution - List % weighting of each cost element</t>
  </si>
  <si>
    <t>9. Indices - List measurable indices/factors that contribute to cost escalation</t>
  </si>
  <si>
    <r>
      <t xml:space="preserve">10. The quoted prices </t>
    </r>
    <r>
      <rPr>
        <b/>
        <sz val="11"/>
        <color rgb="FF000000"/>
        <rFont val="Arial"/>
        <family val="2"/>
      </rPr>
      <t xml:space="preserve">MUST </t>
    </r>
    <r>
      <rPr>
        <sz val="11"/>
        <color rgb="FF000000"/>
        <rFont val="Arial"/>
        <family val="2"/>
      </rPr>
      <t>be all inclusive. This means, All direct and indirect related costs must be include in the price. No additional costs will be considered post award.</t>
    </r>
  </si>
  <si>
    <t>3.Table 2: Bidders must only complete Cost per manual. The spreadsheet has formulae for VAT and TOTAL</t>
  </si>
  <si>
    <t xml:space="preserve">ANNEXURE B3: PRICING SCHEDULE - DEBT RECOVERY/COLLECTION </t>
  </si>
  <si>
    <t>Cost per Session (excl.VAT</t>
  </si>
  <si>
    <t>10. Session means full days course duration</t>
  </si>
  <si>
    <t>12. Table 1- 3: Bidders must only complete the "Cost (excluding VAT)" . The spreadsheet has formulae for VAT and TOTAL</t>
  </si>
  <si>
    <t>13. Session means full days course duration</t>
  </si>
  <si>
    <t>11. Session means full days course duration</t>
  </si>
  <si>
    <t>2 Day Debt Recovery/Collection Training (Full Facilitation)</t>
  </si>
  <si>
    <t>2 Day Debt Recovery/Collection Training (Co-Facilitation)</t>
  </si>
  <si>
    <t xml:space="preserve">TABLE 1: CONTACT CENTRE CUSTOMER SERVICES LEARNERS </t>
  </si>
  <si>
    <r>
      <t xml:space="preserve">INDICATE THE BREAKDOWN OF THE DEVELOPMENT &amp; CUSTOMISATION COSTS IN TABLE 4
</t>
    </r>
    <r>
      <rPr>
        <sz val="11"/>
        <color rgb="FF000000"/>
        <rFont val="Arial Narrow"/>
        <family val="2"/>
      </rPr>
      <t>(i.e. explain how the proposed fee is derived)</t>
    </r>
  </si>
  <si>
    <t xml:space="preserve">ANNEXURE B2: PRICING SCHEDULE - DEBT RECOVERY/COLLECTION </t>
  </si>
  <si>
    <t>3.Table 2: Bidders must only complete Cost per manua. The spreadsheet has formulae for VAT and TOTAL</t>
  </si>
  <si>
    <r>
      <t xml:space="preserve">EXAMPLE FOR TABLE 4
</t>
    </r>
    <r>
      <rPr>
        <sz val="11"/>
        <color theme="1"/>
        <rFont val="Arial"/>
        <family val="2"/>
      </rPr>
      <t>Example provided, however please note this example is for illustration purposes only. The Bidder needs to indicate its cost drivers and how they can be measured (i.e. indices, legislated rates, etc.).</t>
    </r>
  </si>
  <si>
    <t>N/A</t>
  </si>
  <si>
    <t>3 Day Debt Recovery/Collection Training (Full Facilitation)</t>
  </si>
  <si>
    <t>3 Day Debt Recovery/Collection Training (Co-Facilitation)</t>
  </si>
  <si>
    <t>2. Bidders must note the detailed scope of services as per the Main RFP document and should provide costing accordingly.</t>
  </si>
  <si>
    <r>
      <t xml:space="preserve">4. The fees </t>
    </r>
    <r>
      <rPr>
        <b/>
        <sz val="11"/>
        <color theme="1"/>
        <rFont val="Calibri"/>
        <family val="2"/>
        <scheme val="minor"/>
      </rPr>
      <t>MUST</t>
    </r>
    <r>
      <rPr>
        <sz val="11"/>
        <color theme="1"/>
        <rFont val="Calibri"/>
        <family val="2"/>
        <scheme val="minor"/>
      </rPr>
      <t xml:space="preserve"> be all inclusive and firm. No additional costs will be considered post award.</t>
    </r>
  </si>
  <si>
    <t>6. Bidder are not allowed to change the format of this pricing template; any changes by the bidders may result in their bid being non-responsive.</t>
  </si>
  <si>
    <t>Number of Delegates</t>
  </si>
  <si>
    <t>Vat</t>
  </si>
  <si>
    <t>Item Description</t>
  </si>
  <si>
    <t>Sub-Total</t>
  </si>
  <si>
    <t>ANNEXURE B – PRICING SCHEDULE</t>
  </si>
  <si>
    <t>TENDER NAME:</t>
  </si>
  <si>
    <t>TENDER NUMBER:</t>
  </si>
  <si>
    <t xml:space="preserve">BIDDER'S NAME: </t>
  </si>
  <si>
    <t>Signature</t>
  </si>
  <si>
    <t>Date</t>
  </si>
  <si>
    <t>Company Representative: Name</t>
  </si>
  <si>
    <t>TABLE 2: ENROLMENT OF DELEGATES</t>
  </si>
  <si>
    <t>TABLE 1: CUSTOMISATION AND ALIGNMENT</t>
  </si>
  <si>
    <t xml:space="preserve">Year 1 </t>
  </si>
  <si>
    <t xml:space="preserve">Year 2 </t>
  </si>
  <si>
    <t xml:space="preserve">Year 3 </t>
  </si>
  <si>
    <t>TABLE 3: LEARNING MATERIAL</t>
  </si>
  <si>
    <t>Estimated no of delegates</t>
  </si>
  <si>
    <t>Total Cost 
(Excl. VAT)</t>
  </si>
  <si>
    <t>Total Cost
(Incl. VAT)</t>
  </si>
  <si>
    <t>Cost per delegate (excl. VAT</t>
  </si>
  <si>
    <t>Total Cost 
(excl. VAT)</t>
  </si>
  <si>
    <t>TOTAL BID PRICE</t>
  </si>
  <si>
    <t>Total Cost
(incl. VAT)</t>
  </si>
  <si>
    <t>Cost per delegate (excl. VAT)</t>
  </si>
  <si>
    <t>Customisation of the programme</t>
  </si>
  <si>
    <t>Venue</t>
  </si>
  <si>
    <t>5. Bidders can provide comments, assumptions and any points of clarification on a separate letter as an Annexure to their pricing submission, and this should be done in their company letterhead. (Comments, assumptions and any points of clarification must be attached to the pricing tamplate)</t>
  </si>
  <si>
    <t>TABLE 4: SERVICE PROVIDER VENUES</t>
  </si>
  <si>
    <t>1. Bidders are required to complete ONLY THE GREEN COLUMNS</t>
  </si>
  <si>
    <t>3. All costs are subject to negotiation prior to signing of the Contract</t>
  </si>
  <si>
    <t>RFP 31/2017</t>
  </si>
  <si>
    <t>NAME OF BIDDER</t>
  </si>
  <si>
    <t>TENDER NAME</t>
  </si>
  <si>
    <t>TENDER NUMBER</t>
  </si>
  <si>
    <t>OPERATIONS MANAGEMENT DEVELOPMENT PROGRAMME</t>
  </si>
  <si>
    <r>
      <t xml:space="preserve">7. </t>
    </r>
    <r>
      <rPr>
        <b/>
        <sz val="11"/>
        <color theme="1"/>
        <rFont val="Arial"/>
        <family val="2"/>
      </rPr>
      <t>Biddders must ensure that they complete a correct pricing template for each category</t>
    </r>
  </si>
  <si>
    <t>Duration (Days)</t>
  </si>
  <si>
    <t>Capetown</t>
  </si>
  <si>
    <t>Durban</t>
  </si>
  <si>
    <t>Year</t>
  </si>
  <si>
    <t>MANAGEMENT DEVELOPMENT PROGRAMME</t>
  </si>
  <si>
    <t>CATEGORY A</t>
  </si>
  <si>
    <t>CATEGORY B</t>
  </si>
  <si>
    <t xml:space="preserve"> Pretoria</t>
  </si>
  <si>
    <t xml:space="preserve">Johannesburg </t>
  </si>
  <si>
    <t>Venue Cost 
per training session
(excl. VAT)</t>
  </si>
  <si>
    <t>Estimated no of delegates per training session</t>
  </si>
  <si>
    <t>PROVISION OF OPERATIONS MANAGEMENT DEVELOPMENT PROGRAMME AND MANAGEMENT DEVELOPMENT PROGRAMME FOR SARS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</si>
</sst>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4" formatCode="&quot;R&quot;\ #,##0.00"/>
    <numFmt numFmtId="165" formatCode="_ [$R-1C09]\ * #,##0.00_ ;_ [$R-1C09]\ * \-#,##0.00_ ;_ [$R-1C09]\ * &quot;-&quot;??_ ;_ @_ "/>
    <numFmt numFmtId="166" formatCode="[$-F800]dddd\,\ mmmm\ dd\,\ yyyy"/>
  </numFmts>
  <fonts count="34" x14ac:knownFonts="1">
    <font>
      <sz val="11"/>
      <color theme="1"/>
      <name val="Calibri"/>
      <family val="2"/>
      <scheme val="minor"/>
    </font>
    <font>
      <b/>
      <sz val="12"/>
      <color rgb="FF000000"/>
      <name val="Arial"/>
      <family val="2"/>
    </font>
    <font>
      <b/>
      <sz val="11"/>
      <color rgb="FF000000"/>
      <name val="Arial"/>
      <family val="2"/>
    </font>
    <font>
      <sz val="10"/>
      <color theme="1"/>
      <name val="Times New Roman"/>
      <family val="1"/>
    </font>
    <font>
      <sz val="11"/>
      <color rgb="FF000000"/>
      <name val="Arial"/>
      <family val="2"/>
    </font>
    <font>
      <sz val="11"/>
      <color theme="1"/>
      <name val="Arial"/>
      <family val="2"/>
    </font>
    <font>
      <b/>
      <sz val="12"/>
      <name val="Arial"/>
      <family val="2"/>
    </font>
    <font>
      <b/>
      <sz val="18"/>
      <color theme="1"/>
      <name val="Arial"/>
      <family val="2"/>
    </font>
    <font>
      <b/>
      <sz val="12"/>
      <color theme="1"/>
      <name val="Arial"/>
      <family val="2"/>
    </font>
    <font>
      <b/>
      <sz val="11"/>
      <color theme="1"/>
      <name val="Arial"/>
      <family val="2"/>
    </font>
    <font>
      <sz val="10"/>
      <color theme="1"/>
      <name val="Arial"/>
      <family val="2"/>
    </font>
    <font>
      <b/>
      <sz val="11"/>
      <name val="Arial"/>
      <family val="2"/>
    </font>
    <font>
      <sz val="11"/>
      <name val="Arial"/>
      <family val="2"/>
    </font>
    <font>
      <b/>
      <sz val="11"/>
      <color theme="1"/>
      <name val="Arial Narrow"/>
      <family val="2"/>
    </font>
    <font>
      <sz val="11"/>
      <color theme="1"/>
      <name val="Arial Narrow"/>
      <family val="2"/>
    </font>
    <font>
      <b/>
      <sz val="11"/>
      <color rgb="FF000000"/>
      <name val="Arial Narrow"/>
      <family val="2"/>
    </font>
    <font>
      <sz val="11"/>
      <color rgb="FF000000"/>
      <name val="Arial Narrow"/>
      <family val="2"/>
    </font>
    <font>
      <sz val="11"/>
      <color theme="1"/>
      <name val="Calibri"/>
      <family val="2"/>
      <scheme val="minor"/>
    </font>
    <font>
      <sz val="11"/>
      <color rgb="FF1F497D"/>
      <name val="Calibri"/>
      <family val="2"/>
    </font>
    <font>
      <sz val="11"/>
      <color theme="1"/>
      <name val="Calibri"/>
      <family val="2"/>
    </font>
    <font>
      <b/>
      <sz val="10"/>
      <color theme="1"/>
      <name val="Arial"/>
      <family val="2"/>
    </font>
    <font>
      <sz val="10"/>
      <color theme="1"/>
      <name val="Calibri"/>
      <family val="2"/>
      <scheme val="minor"/>
    </font>
    <font>
      <b/>
      <sz val="10"/>
      <name val="Arial"/>
      <family val="2"/>
    </font>
    <font>
      <sz val="10"/>
      <name val="Arial"/>
      <family val="2"/>
    </font>
    <font>
      <sz val="10"/>
      <color rgb="FF000000"/>
      <name val="Arial"/>
      <family val="2"/>
    </font>
    <font>
      <b/>
      <sz val="10"/>
      <color rgb="FF000000"/>
      <name val="Arial"/>
      <family val="2"/>
    </font>
    <font>
      <sz val="14"/>
      <color theme="1"/>
      <name val="Arial"/>
      <family val="2"/>
    </font>
    <font>
      <b/>
      <sz val="11"/>
      <color theme="1"/>
      <name val="Calibri"/>
      <family val="2"/>
      <scheme val="minor"/>
    </font>
    <font>
      <b/>
      <u/>
      <sz val="10"/>
      <color theme="1"/>
      <name val="Arial"/>
      <family val="2"/>
    </font>
    <font>
      <b/>
      <sz val="10"/>
      <color theme="1"/>
      <name val="Calibri"/>
      <family val="2"/>
      <scheme val="minor"/>
    </font>
    <font>
      <b/>
      <sz val="16"/>
      <color rgb="FF000000"/>
      <name val="Calibri"/>
      <family val="2"/>
    </font>
    <font>
      <b/>
      <u/>
      <sz val="12"/>
      <color theme="1"/>
      <name val="Arial"/>
      <family val="2"/>
    </font>
    <font>
      <b/>
      <sz val="14"/>
      <color rgb="FF000000"/>
      <name val="Calibri"/>
      <family val="2"/>
    </font>
    <font>
      <sz val="14"/>
      <color rgb="FF222222"/>
      <name val="Arial"/>
      <family val="2"/>
    </font>
  </fonts>
  <fills count="10">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C6D9F1"/>
        <bgColor indexed="64"/>
      </patternFill>
    </fill>
    <fill>
      <patternFill patternType="solid">
        <fgColor theme="0" tint="-0.14999847407452621"/>
        <bgColor indexed="64"/>
      </patternFill>
    </fill>
    <fill>
      <patternFill patternType="solid">
        <fgColor theme="3"/>
        <bgColor indexed="64"/>
      </patternFill>
    </fill>
    <fill>
      <patternFill patternType="solid">
        <fgColor theme="6" tint="0.39997558519241921"/>
        <bgColor indexed="64"/>
      </patternFill>
    </fill>
    <fill>
      <patternFill patternType="solid">
        <fgColor theme="6" tint="0.39997558519241921"/>
        <bgColor rgb="FF000000"/>
      </patternFill>
    </fill>
    <fill>
      <patternFill patternType="solid">
        <fgColor theme="2" tint="-9.9978637043366805E-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4">
    <xf numFmtId="0" fontId="0" fillId="0" borderId="0"/>
    <xf numFmtId="43" fontId="17" fillId="0" borderId="0" applyFont="0" applyFill="0" applyBorder="0" applyAlignment="0" applyProtection="0"/>
    <xf numFmtId="0" fontId="17" fillId="0" borderId="0"/>
    <xf numFmtId="166" fontId="23" fillId="0" borderId="0"/>
  </cellStyleXfs>
  <cellXfs count="230">
    <xf numFmtId="0" fontId="0" fillId="0" borderId="0" xfId="0"/>
    <xf numFmtId="9" fontId="14" fillId="5" borderId="1" xfId="0" applyNumberFormat="1" applyFont="1" applyFill="1" applyBorder="1" applyAlignment="1" applyProtection="1">
      <alignment horizontal="center" vertical="center"/>
      <protection locked="0"/>
    </xf>
    <xf numFmtId="0" fontId="14" fillId="5" borderId="1" xfId="0" applyFont="1" applyFill="1" applyBorder="1" applyAlignment="1" applyProtection="1">
      <alignment horizontal="left" vertical="center"/>
      <protection locked="0"/>
    </xf>
    <xf numFmtId="9" fontId="14" fillId="0" borderId="1" xfId="0" applyNumberFormat="1" applyFont="1" applyBorder="1" applyAlignment="1" applyProtection="1">
      <alignment horizontal="center" vertical="center"/>
      <protection locked="0"/>
    </xf>
    <xf numFmtId="0" fontId="14" fillId="0" borderId="1" xfId="0" applyFont="1" applyBorder="1" applyAlignment="1" applyProtection="1">
      <alignment horizontal="left" vertical="center"/>
      <protection locked="0"/>
    </xf>
    <xf numFmtId="164" fontId="6" fillId="5" borderId="1" xfId="0" applyNumberFormat="1" applyFont="1" applyFill="1" applyBorder="1" applyAlignment="1" applyProtection="1">
      <alignment horizontal="right" vertical="center" wrapText="1"/>
      <protection locked="0"/>
    </xf>
    <xf numFmtId="164" fontId="5" fillId="5" borderId="1" xfId="0" applyNumberFormat="1" applyFont="1" applyFill="1" applyBorder="1" applyAlignment="1" applyProtection="1">
      <alignment horizontal="right" vertical="center" wrapText="1"/>
      <protection locked="0"/>
    </xf>
    <xf numFmtId="164" fontId="3" fillId="5" borderId="1" xfId="0" applyNumberFormat="1" applyFont="1" applyFill="1" applyBorder="1" applyAlignment="1" applyProtection="1">
      <alignment horizontal="right" vertical="center" wrapText="1"/>
      <protection locked="0"/>
    </xf>
    <xf numFmtId="0" fontId="7" fillId="3" borderId="0" xfId="0" applyFont="1" applyFill="1" applyProtection="1"/>
    <xf numFmtId="0" fontId="5" fillId="3" borderId="0" xfId="0" applyFont="1" applyFill="1" applyProtection="1"/>
    <xf numFmtId="0" fontId="2" fillId="0" borderId="0" xfId="0" applyFont="1" applyAlignment="1" applyProtection="1">
      <alignment horizontal="left" vertical="center"/>
    </xf>
    <xf numFmtId="0" fontId="4" fillId="3" borderId="0" xfId="0" applyFont="1" applyFill="1" applyBorder="1" applyAlignment="1" applyProtection="1">
      <alignment horizontal="left" vertical="center"/>
    </xf>
    <xf numFmtId="0" fontId="12" fillId="3" borderId="0" xfId="0" applyFont="1" applyFill="1" applyBorder="1" applyAlignment="1" applyProtection="1">
      <alignment horizontal="left" vertical="center"/>
    </xf>
    <xf numFmtId="0" fontId="4" fillId="3" borderId="0" xfId="0" applyFont="1" applyFill="1" applyAlignment="1" applyProtection="1">
      <alignment horizontal="left" vertical="center"/>
    </xf>
    <xf numFmtId="0" fontId="0" fillId="3" borderId="0" xfId="0" applyFill="1" applyProtection="1"/>
    <xf numFmtId="0" fontId="0" fillId="0" borderId="0" xfId="0" applyProtection="1"/>
    <xf numFmtId="0" fontId="11" fillId="3" borderId="0" xfId="0" applyFont="1" applyFill="1" applyBorder="1" applyAlignment="1" applyProtection="1">
      <alignment horizontal="left" vertical="center"/>
    </xf>
    <xf numFmtId="0" fontId="2" fillId="3" borderId="0" xfId="0" applyFont="1" applyFill="1" applyBorder="1" applyAlignment="1" applyProtection="1">
      <alignment horizontal="center" vertical="center"/>
    </xf>
    <xf numFmtId="0" fontId="6" fillId="2" borderId="1" xfId="0" applyFont="1" applyFill="1" applyBorder="1" applyAlignment="1" applyProtection="1">
      <alignment horizontal="left" vertical="center" wrapText="1"/>
    </xf>
    <xf numFmtId="0" fontId="6" fillId="2" borderId="1" xfId="0" applyFont="1" applyFill="1" applyBorder="1" applyAlignment="1" applyProtection="1">
      <alignment horizontal="center" vertical="center" wrapText="1"/>
    </xf>
    <xf numFmtId="0" fontId="4" fillId="3" borderId="1" xfId="0" applyFont="1" applyFill="1" applyBorder="1" applyAlignment="1" applyProtection="1">
      <alignment horizontal="justify" vertical="center"/>
    </xf>
    <xf numFmtId="0" fontId="4" fillId="3" borderId="2" xfId="0" applyFont="1" applyFill="1" applyBorder="1" applyAlignment="1" applyProtection="1">
      <alignment horizontal="center" vertical="center"/>
    </xf>
    <xf numFmtId="0" fontId="9" fillId="3" borderId="1" xfId="0" applyFont="1" applyFill="1" applyBorder="1" applyProtection="1"/>
    <xf numFmtId="0" fontId="5" fillId="3" borderId="1" xfId="0" applyFont="1" applyFill="1" applyBorder="1" applyAlignment="1" applyProtection="1">
      <alignment horizontal="center"/>
    </xf>
    <xf numFmtId="164" fontId="9" fillId="3" borderId="1" xfId="0" applyNumberFormat="1" applyFont="1" applyFill="1" applyBorder="1" applyAlignment="1" applyProtection="1">
      <alignment horizontal="right"/>
    </xf>
    <xf numFmtId="0" fontId="5" fillId="3" borderId="0" xfId="0" applyFont="1" applyFill="1" applyBorder="1" applyProtection="1"/>
    <xf numFmtId="0" fontId="5" fillId="3" borderId="0" xfId="0" applyFont="1" applyFill="1" applyBorder="1" applyAlignment="1" applyProtection="1">
      <alignment horizontal="center"/>
    </xf>
    <xf numFmtId="0" fontId="9" fillId="3" borderId="0" xfId="0" applyFont="1" applyFill="1" applyProtection="1"/>
    <xf numFmtId="0" fontId="0" fillId="3" borderId="0" xfId="0" applyFill="1" applyAlignment="1" applyProtection="1">
      <alignment wrapText="1"/>
    </xf>
    <xf numFmtId="0" fontId="0" fillId="3" borderId="0" xfId="0" applyFont="1" applyFill="1" applyAlignment="1" applyProtection="1">
      <alignment wrapText="1"/>
    </xf>
    <xf numFmtId="0" fontId="13" fillId="4" borderId="1" xfId="0" applyFont="1" applyFill="1" applyBorder="1" applyAlignment="1" applyProtection="1">
      <alignment horizontal="center" vertical="center" wrapText="1"/>
    </xf>
    <xf numFmtId="0" fontId="13" fillId="4" borderId="1" xfId="0" applyFont="1" applyFill="1" applyBorder="1" applyAlignment="1" applyProtection="1">
      <alignment horizontal="center" vertical="center"/>
    </xf>
    <xf numFmtId="0" fontId="14" fillId="0" borderId="1" xfId="0" applyFont="1" applyBorder="1" applyAlignment="1" applyProtection="1">
      <alignment horizontal="left" vertical="center"/>
    </xf>
    <xf numFmtId="9" fontId="14" fillId="0" borderId="1"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9" fillId="0" borderId="0" xfId="0" applyFont="1" applyFill="1" applyBorder="1" applyProtection="1"/>
    <xf numFmtId="0" fontId="14" fillId="0" borderId="0" xfId="0" applyFont="1" applyProtection="1"/>
    <xf numFmtId="0" fontId="13" fillId="0" borderId="1" xfId="0" applyFont="1" applyBorder="1" applyAlignment="1" applyProtection="1">
      <alignment horizontal="left" vertical="center"/>
      <protection locked="0"/>
    </xf>
    <xf numFmtId="0" fontId="2" fillId="3" borderId="0" xfId="0" applyFont="1" applyFill="1" applyAlignment="1" applyProtection="1">
      <alignment horizontal="left" vertical="center"/>
    </xf>
    <xf numFmtId="0" fontId="8" fillId="3" borderId="0" xfId="0" applyFont="1" applyFill="1" applyAlignment="1" applyProtection="1">
      <alignment horizontal="justify" vertical="center"/>
    </xf>
    <xf numFmtId="0" fontId="12" fillId="3" borderId="1" xfId="0" applyFont="1" applyFill="1" applyBorder="1" applyAlignment="1" applyProtection="1">
      <alignment horizontal="left" vertical="top" wrapText="1"/>
    </xf>
    <xf numFmtId="164" fontId="6" fillId="3" borderId="1" xfId="0" applyNumberFormat="1" applyFont="1" applyFill="1" applyBorder="1" applyAlignment="1" applyProtection="1">
      <alignment horizontal="right" vertical="center" wrapText="1"/>
    </xf>
    <xf numFmtId="0" fontId="4" fillId="3" borderId="0" xfId="0" applyFont="1" applyFill="1" applyBorder="1" applyAlignment="1" applyProtection="1">
      <alignment horizontal="justify" vertical="center" wrapText="1"/>
    </xf>
    <xf numFmtId="0" fontId="3" fillId="3" borderId="0" xfId="0" applyFont="1" applyFill="1" applyBorder="1" applyAlignment="1" applyProtection="1">
      <alignment vertical="center" wrapText="1"/>
    </xf>
    <xf numFmtId="0" fontId="1" fillId="3" borderId="0" xfId="0" applyFont="1" applyFill="1" applyBorder="1" applyAlignment="1" applyProtection="1">
      <alignment horizontal="justify" vertical="center" wrapText="1"/>
    </xf>
    <xf numFmtId="0" fontId="5" fillId="3" borderId="0" xfId="0" applyFont="1" applyFill="1" applyAlignment="1" applyProtection="1">
      <alignment horizontal="left" vertical="center"/>
    </xf>
    <xf numFmtId="0" fontId="8" fillId="3" borderId="0" xfId="0" applyFont="1" applyFill="1" applyProtection="1"/>
    <xf numFmtId="0" fontId="5" fillId="3" borderId="1" xfId="0" applyFont="1" applyFill="1" applyBorder="1" applyAlignment="1" applyProtection="1">
      <alignment wrapText="1"/>
    </xf>
    <xf numFmtId="0" fontId="0" fillId="0" borderId="0" xfId="0" applyFont="1" applyProtection="1"/>
    <xf numFmtId="0" fontId="0" fillId="3" borderId="0" xfId="0" applyFont="1" applyFill="1" applyProtection="1"/>
    <xf numFmtId="0" fontId="6" fillId="3" borderId="1" xfId="0" applyFont="1" applyFill="1" applyBorder="1" applyAlignment="1" applyProtection="1">
      <alignment horizontal="center" vertical="center" wrapText="1"/>
      <protection locked="0"/>
    </xf>
    <xf numFmtId="0" fontId="3" fillId="3" borderId="1" xfId="0" applyFont="1" applyFill="1" applyBorder="1" applyAlignment="1" applyProtection="1">
      <alignment vertical="center" wrapText="1"/>
    </xf>
    <xf numFmtId="0" fontId="5" fillId="3" borderId="1" xfId="0" applyFont="1" applyFill="1" applyBorder="1" applyProtection="1"/>
    <xf numFmtId="0" fontId="5" fillId="3" borderId="3" xfId="0" applyFont="1" applyFill="1" applyBorder="1" applyAlignment="1" applyProtection="1"/>
    <xf numFmtId="164" fontId="5" fillId="3" borderId="4" xfId="0" applyNumberFormat="1" applyFont="1" applyFill="1" applyBorder="1" applyAlignment="1" applyProtection="1">
      <alignment horizontal="right"/>
    </xf>
    <xf numFmtId="164" fontId="5" fillId="3" borderId="5" xfId="0" applyNumberFormat="1" applyFont="1" applyFill="1" applyBorder="1" applyAlignment="1" applyProtection="1">
      <alignment horizontal="right"/>
    </xf>
    <xf numFmtId="0" fontId="5" fillId="3" borderId="4" xfId="0" applyFont="1" applyFill="1" applyBorder="1" applyAlignment="1" applyProtection="1"/>
    <xf numFmtId="164" fontId="9" fillId="3" borderId="1" xfId="0" applyNumberFormat="1" applyFont="1" applyFill="1" applyBorder="1" applyAlignment="1" applyProtection="1">
      <alignment horizontal="right" vertical="center" wrapText="1"/>
      <protection locked="0"/>
    </xf>
    <xf numFmtId="164" fontId="9" fillId="3" borderId="1" xfId="0" applyNumberFormat="1" applyFont="1" applyFill="1" applyBorder="1" applyAlignment="1" applyProtection="1">
      <alignment horizontal="right" vertical="center" wrapText="1"/>
    </xf>
    <xf numFmtId="0" fontId="5" fillId="3" borderId="0" xfId="0" applyFont="1" applyFill="1" applyProtection="1">
      <protection locked="0"/>
    </xf>
    <xf numFmtId="0" fontId="0" fillId="0" borderId="0" xfId="0" applyProtection="1">
      <protection locked="0"/>
    </xf>
    <xf numFmtId="0" fontId="6" fillId="2" borderId="1" xfId="0" applyFont="1" applyFill="1" applyBorder="1" applyAlignment="1" applyProtection="1">
      <alignment horizontal="left" vertical="top" wrapText="1"/>
    </xf>
    <xf numFmtId="0" fontId="6" fillId="2" borderId="1" xfId="0" applyFont="1" applyFill="1" applyBorder="1" applyAlignment="1" applyProtection="1">
      <alignment horizontal="center" vertical="top" wrapText="1"/>
    </xf>
    <xf numFmtId="0" fontId="5" fillId="3" borderId="0" xfId="0" applyFont="1" applyFill="1" applyAlignment="1" applyProtection="1">
      <alignment vertical="top"/>
    </xf>
    <xf numFmtId="0" fontId="0" fillId="3" borderId="0" xfId="0" applyFill="1" applyAlignment="1" applyProtection="1">
      <alignment vertical="top"/>
    </xf>
    <xf numFmtId="0" fontId="4" fillId="3" borderId="0" xfId="0" applyFont="1" applyFill="1" applyBorder="1" applyAlignment="1" applyProtection="1">
      <alignment horizontal="left" vertical="center" wrapText="1"/>
    </xf>
    <xf numFmtId="0" fontId="5" fillId="3" borderId="0" xfId="0" applyFont="1" applyFill="1"/>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4" fillId="3" borderId="1" xfId="0" applyFont="1" applyFill="1" applyBorder="1" applyAlignment="1">
      <alignment horizontal="justify" vertical="center"/>
    </xf>
    <xf numFmtId="0" fontId="0" fillId="3" borderId="0" xfId="0" applyFill="1" applyAlignment="1">
      <alignment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0" borderId="1" xfId="0" applyFont="1" applyBorder="1" applyAlignment="1">
      <alignment horizontal="left" vertical="center"/>
    </xf>
    <xf numFmtId="9" fontId="14" fillId="0" borderId="1" xfId="0" applyNumberFormat="1" applyFont="1" applyBorder="1" applyAlignment="1">
      <alignment horizontal="center" vertical="center"/>
    </xf>
    <xf numFmtId="0" fontId="13" fillId="0" borderId="1" xfId="0" applyFont="1" applyBorder="1" applyAlignment="1">
      <alignment horizontal="left" vertical="center"/>
    </xf>
    <xf numFmtId="0" fontId="14" fillId="0" borderId="0" xfId="0" applyFont="1"/>
    <xf numFmtId="0" fontId="9" fillId="0" borderId="0" xfId="0" applyFont="1" applyFill="1" applyBorder="1"/>
    <xf numFmtId="0" fontId="7" fillId="3" borderId="0" xfId="0" applyFont="1" applyFill="1"/>
    <xf numFmtId="0" fontId="2" fillId="0" borderId="0" xfId="0" applyFont="1" applyAlignment="1">
      <alignment horizontal="left" vertical="center"/>
    </xf>
    <xf numFmtId="0" fontId="4" fillId="3" borderId="0" xfId="0" applyFont="1" applyFill="1" applyBorder="1" applyAlignment="1">
      <alignment horizontal="left" vertical="center"/>
    </xf>
    <xf numFmtId="0" fontId="11" fillId="3" borderId="0" xfId="0" applyFont="1" applyFill="1" applyBorder="1" applyAlignment="1">
      <alignment horizontal="left" vertical="center"/>
    </xf>
    <xf numFmtId="0" fontId="2"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5" fillId="3" borderId="1" xfId="0" applyFont="1" applyFill="1" applyBorder="1" applyAlignment="1">
      <alignment horizontal="center"/>
    </xf>
    <xf numFmtId="0" fontId="5" fillId="3" borderId="0" xfId="0" applyFont="1" applyFill="1" applyBorder="1"/>
    <xf numFmtId="0" fontId="5" fillId="3" borderId="0" xfId="0" applyFont="1" applyFill="1" applyBorder="1" applyAlignment="1">
      <alignment horizontal="center"/>
    </xf>
    <xf numFmtId="0" fontId="9" fillId="3" borderId="0" xfId="0" applyFont="1" applyFill="1"/>
    <xf numFmtId="0" fontId="5" fillId="5"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vertical="center" wrapText="1"/>
    </xf>
    <xf numFmtId="0" fontId="9" fillId="3" borderId="1" xfId="0" applyFont="1" applyFill="1" applyBorder="1"/>
    <xf numFmtId="0" fontId="9" fillId="3" borderId="1" xfId="0" applyFont="1" applyFill="1" applyBorder="1" applyAlignment="1">
      <alignment horizontal="center"/>
    </xf>
    <xf numFmtId="0" fontId="3" fillId="5" borderId="1" xfId="0" applyFont="1" applyFill="1" applyBorder="1" applyAlignment="1" applyProtection="1">
      <alignment vertical="center" wrapText="1"/>
      <protection locked="0"/>
    </xf>
    <xf numFmtId="0" fontId="0" fillId="3" borderId="0" xfId="0" applyFont="1" applyFill="1" applyAlignment="1">
      <alignment wrapText="1"/>
    </xf>
    <xf numFmtId="0" fontId="12" fillId="3" borderId="0" xfId="0" applyFont="1" applyFill="1" applyBorder="1" applyAlignment="1">
      <alignment horizontal="left" vertical="center"/>
    </xf>
    <xf numFmtId="9" fontId="18" fillId="0" borderId="6" xfId="0" applyNumberFormat="1" applyFont="1" applyBorder="1" applyAlignment="1">
      <alignment vertical="center" wrapText="1"/>
    </xf>
    <xf numFmtId="0" fontId="19" fillId="0" borderId="6" xfId="0" applyFont="1" applyBorder="1" applyAlignment="1">
      <alignment vertical="center" wrapText="1"/>
    </xf>
    <xf numFmtId="0" fontId="5" fillId="3" borderId="0" xfId="0" applyFont="1" applyFill="1" applyAlignment="1" applyProtection="1">
      <alignment wrapText="1"/>
    </xf>
    <xf numFmtId="0" fontId="21" fillId="3" borderId="0" xfId="0" applyFont="1" applyFill="1" applyProtection="1"/>
    <xf numFmtId="0" fontId="22" fillId="2" borderId="1" xfId="0" applyFont="1" applyFill="1" applyBorder="1" applyAlignment="1" applyProtection="1">
      <alignment horizontal="center" vertical="center" wrapText="1"/>
    </xf>
    <xf numFmtId="0" fontId="22" fillId="2" borderId="3" xfId="0" applyFont="1" applyFill="1" applyBorder="1" applyAlignment="1" applyProtection="1">
      <alignment horizontal="center" vertical="center" wrapText="1"/>
    </xf>
    <xf numFmtId="164" fontId="22" fillId="3" borderId="1" xfId="0" applyNumberFormat="1" applyFont="1" applyFill="1" applyBorder="1" applyAlignment="1" applyProtection="1">
      <alignment horizontal="right" vertical="center" wrapText="1"/>
    </xf>
    <xf numFmtId="164" fontId="22" fillId="3" borderId="8" xfId="0" applyNumberFormat="1" applyFont="1" applyFill="1" applyBorder="1" applyAlignment="1" applyProtection="1">
      <alignment horizontal="right" vertical="center" wrapText="1"/>
    </xf>
    <xf numFmtId="0" fontId="24" fillId="3" borderId="0" xfId="0" applyFont="1" applyFill="1" applyBorder="1" applyAlignment="1" applyProtection="1">
      <alignment horizontal="justify" vertical="center" wrapText="1"/>
    </xf>
    <xf numFmtId="0" fontId="24" fillId="3" borderId="1" xfId="0" applyFont="1" applyFill="1" applyBorder="1" applyAlignment="1" applyProtection="1">
      <alignment horizontal="justify" vertical="center" wrapText="1"/>
    </xf>
    <xf numFmtId="0" fontId="26" fillId="3" borderId="0" xfId="0" applyFont="1" applyFill="1" applyProtection="1"/>
    <xf numFmtId="165" fontId="5" fillId="3" borderId="0" xfId="1" applyNumberFormat="1" applyFont="1" applyFill="1" applyProtection="1"/>
    <xf numFmtId="0" fontId="28" fillId="3" borderId="0" xfId="0" applyFont="1" applyFill="1" applyAlignment="1" applyProtection="1">
      <alignment wrapText="1"/>
    </xf>
    <xf numFmtId="0" fontId="20" fillId="3" borderId="0" xfId="0" applyFont="1" applyFill="1" applyAlignment="1" applyProtection="1">
      <alignment horizontal="left" wrapText="1"/>
    </xf>
    <xf numFmtId="0" fontId="27" fillId="3" borderId="0" xfId="0" applyFont="1" applyFill="1" applyProtection="1"/>
    <xf numFmtId="0" fontId="29" fillId="3" borderId="0" xfId="0" applyFont="1" applyFill="1" applyProtection="1"/>
    <xf numFmtId="0" fontId="19" fillId="0" borderId="9" xfId="0" applyFont="1" applyFill="1" applyBorder="1" applyProtection="1"/>
    <xf numFmtId="0" fontId="19" fillId="0" borderId="0" xfId="0" applyFont="1" applyFill="1" applyBorder="1" applyProtection="1"/>
    <xf numFmtId="0" fontId="8" fillId="3" borderId="11" xfId="0" applyFont="1" applyFill="1" applyBorder="1" applyAlignment="1" applyProtection="1">
      <alignment wrapText="1"/>
    </xf>
    <xf numFmtId="0" fontId="26" fillId="3" borderId="11" xfId="0" applyFont="1" applyFill="1" applyBorder="1" applyProtection="1"/>
    <xf numFmtId="0" fontId="26" fillId="3" borderId="12" xfId="0" applyFont="1" applyFill="1" applyBorder="1" applyProtection="1"/>
    <xf numFmtId="0" fontId="31" fillId="3" borderId="10" xfId="0" applyFont="1" applyFill="1" applyBorder="1" applyAlignment="1" applyProtection="1">
      <alignment wrapText="1"/>
    </xf>
    <xf numFmtId="0" fontId="5" fillId="3" borderId="0" xfId="0" applyFont="1" applyFill="1" applyBorder="1" applyAlignment="1" applyProtection="1"/>
    <xf numFmtId="0" fontId="0" fillId="3" borderId="0" xfId="0" applyFill="1" applyAlignment="1" applyProtection="1">
      <alignment vertical="center"/>
    </xf>
    <xf numFmtId="0" fontId="21" fillId="3" borderId="0" xfId="0" applyFont="1" applyFill="1" applyAlignment="1" applyProtection="1">
      <alignment vertical="center"/>
    </xf>
    <xf numFmtId="0" fontId="24" fillId="3" borderId="1" xfId="0" applyFont="1" applyFill="1" applyBorder="1" applyAlignment="1" applyProtection="1">
      <alignment horizontal="center" vertical="center" wrapText="1"/>
    </xf>
    <xf numFmtId="164" fontId="20" fillId="3" borderId="1" xfId="0" applyNumberFormat="1" applyFont="1" applyFill="1" applyBorder="1" applyAlignment="1" applyProtection="1">
      <alignment horizontal="right" vertical="center" wrapText="1"/>
    </xf>
    <xf numFmtId="0" fontId="24" fillId="3" borderId="0" xfId="0" applyFont="1" applyFill="1" applyBorder="1" applyAlignment="1" applyProtection="1">
      <alignment vertical="center" wrapText="1"/>
    </xf>
    <xf numFmtId="164" fontId="22" fillId="3" borderId="0" xfId="0" applyNumberFormat="1" applyFont="1" applyFill="1" applyBorder="1" applyAlignment="1" applyProtection="1">
      <alignment horizontal="right" vertical="center" wrapText="1"/>
    </xf>
    <xf numFmtId="0" fontId="0" fillId="3" borderId="10" xfId="0" applyFill="1" applyBorder="1" applyProtection="1"/>
    <xf numFmtId="0" fontId="0" fillId="3" borderId="11" xfId="0" applyFill="1" applyBorder="1" applyProtection="1"/>
    <xf numFmtId="0" fontId="0" fillId="3" borderId="12" xfId="0" applyFill="1" applyBorder="1" applyProtection="1"/>
    <xf numFmtId="0" fontId="0" fillId="3" borderId="13" xfId="0" applyFill="1" applyBorder="1" applyProtection="1"/>
    <xf numFmtId="0" fontId="0" fillId="3" borderId="0" xfId="0" applyFill="1" applyBorder="1" applyProtection="1"/>
    <xf numFmtId="0" fontId="0" fillId="3" borderId="14" xfId="0" applyFill="1" applyBorder="1" applyProtection="1"/>
    <xf numFmtId="0" fontId="0" fillId="3" borderId="15" xfId="0" applyFill="1" applyBorder="1" applyProtection="1"/>
    <xf numFmtId="0" fontId="0" fillId="3" borderId="9" xfId="0" applyFill="1" applyBorder="1" applyProtection="1"/>
    <xf numFmtId="0" fontId="0" fillId="3" borderId="6" xfId="0" applyFill="1" applyBorder="1" applyProtection="1"/>
    <xf numFmtId="0" fontId="0" fillId="6" borderId="0" xfId="0" applyFill="1" applyProtection="1"/>
    <xf numFmtId="0" fontId="32" fillId="0" borderId="20" xfId="0" applyFont="1" applyFill="1" applyBorder="1" applyAlignment="1" applyProtection="1">
      <alignment vertical="center"/>
    </xf>
    <xf numFmtId="0" fontId="32" fillId="0" borderId="21" xfId="0" applyFont="1" applyFill="1" applyBorder="1" applyAlignment="1" applyProtection="1">
      <alignment vertical="center"/>
    </xf>
    <xf numFmtId="0" fontId="32" fillId="0" borderId="16" xfId="0" applyFont="1" applyFill="1" applyBorder="1" applyAlignment="1" applyProtection="1">
      <alignment vertical="center"/>
    </xf>
    <xf numFmtId="0" fontId="30" fillId="0" borderId="16" xfId="0" applyFont="1" applyFill="1" applyBorder="1" applyAlignment="1" applyProtection="1">
      <alignment vertical="center"/>
    </xf>
    <xf numFmtId="0" fontId="30" fillId="0" borderId="22" xfId="0" applyFont="1" applyFill="1" applyBorder="1" applyAlignment="1" applyProtection="1">
      <alignment vertical="center"/>
    </xf>
    <xf numFmtId="0" fontId="30" fillId="0" borderId="15" xfId="0" applyFont="1" applyFill="1" applyBorder="1" applyAlignment="1" applyProtection="1">
      <alignment vertical="center"/>
    </xf>
    <xf numFmtId="0" fontId="23" fillId="7" borderId="1" xfId="0" applyFont="1" applyFill="1" applyBorder="1" applyAlignment="1" applyProtection="1">
      <alignment vertical="center" wrapText="1"/>
    </xf>
    <xf numFmtId="164" fontId="22" fillId="9" borderId="1" xfId="0" applyNumberFormat="1" applyFont="1" applyFill="1" applyBorder="1" applyAlignment="1" applyProtection="1">
      <alignment horizontal="right" vertical="center" wrapText="1"/>
    </xf>
    <xf numFmtId="0" fontId="22" fillId="7" borderId="1" xfId="0" applyFont="1" applyFill="1" applyBorder="1" applyAlignment="1" applyProtection="1">
      <alignment vertical="center" wrapText="1"/>
    </xf>
    <xf numFmtId="0" fontId="20" fillId="3" borderId="0" xfId="0" applyFont="1" applyFill="1" applyAlignment="1" applyProtection="1">
      <alignment horizontal="left" wrapText="1"/>
    </xf>
    <xf numFmtId="0" fontId="24" fillId="3" borderId="0" xfId="0" applyFont="1" applyFill="1" applyBorder="1" applyAlignment="1" applyProtection="1">
      <alignment horizontal="center" vertical="center" wrapText="1"/>
    </xf>
    <xf numFmtId="0" fontId="24" fillId="3" borderId="25" xfId="0" applyFont="1" applyFill="1" applyBorder="1" applyAlignment="1" applyProtection="1">
      <alignment horizontal="center" vertical="center" wrapText="1"/>
    </xf>
    <xf numFmtId="0" fontId="22" fillId="7" borderId="25" xfId="0" applyFont="1" applyFill="1" applyBorder="1" applyAlignment="1" applyProtection="1">
      <alignment vertical="center" wrapText="1"/>
    </xf>
    <xf numFmtId="164" fontId="22" fillId="3" borderId="25" xfId="0" applyNumberFormat="1" applyFont="1" applyFill="1" applyBorder="1" applyAlignment="1" applyProtection="1">
      <alignment horizontal="right" vertical="center" wrapText="1"/>
    </xf>
    <xf numFmtId="0" fontId="24" fillId="3" borderId="28" xfId="0" applyFont="1" applyFill="1" applyBorder="1" applyAlignment="1" applyProtection="1">
      <alignment horizontal="center" vertical="center" wrapText="1"/>
    </xf>
    <xf numFmtId="0" fontId="22" fillId="7" borderId="28" xfId="0" applyFont="1" applyFill="1" applyBorder="1" applyAlignment="1" applyProtection="1">
      <alignment vertical="center" wrapText="1"/>
    </xf>
    <xf numFmtId="0" fontId="24" fillId="3" borderId="8" xfId="0" applyFont="1" applyFill="1" applyBorder="1" applyAlignment="1" applyProtection="1">
      <alignment horizontal="center" vertical="center" wrapText="1"/>
    </xf>
    <xf numFmtId="0" fontId="0" fillId="0" borderId="0" xfId="0" applyAlignment="1">
      <alignment vertical="center"/>
    </xf>
    <xf numFmtId="0" fontId="33" fillId="0" borderId="0" xfId="0" applyFont="1" applyAlignment="1">
      <alignment vertical="center"/>
    </xf>
    <xf numFmtId="0" fontId="25" fillId="3" borderId="29" xfId="0" applyFont="1" applyFill="1" applyBorder="1" applyAlignment="1" applyProtection="1">
      <alignment vertical="center" wrapText="1"/>
    </xf>
    <xf numFmtId="0" fontId="25" fillId="3" borderId="30" xfId="0" applyFont="1" applyFill="1" applyBorder="1" applyAlignment="1" applyProtection="1">
      <alignment vertical="center" wrapText="1"/>
    </xf>
    <xf numFmtId="164" fontId="25" fillId="3" borderId="16" xfId="0" applyNumberFormat="1" applyFont="1" applyFill="1" applyBorder="1" applyAlignment="1" applyProtection="1">
      <alignment vertical="center" wrapText="1"/>
    </xf>
    <xf numFmtId="164" fontId="0" fillId="3" borderId="0" xfId="0" applyNumberFormat="1" applyFill="1" applyProtection="1"/>
    <xf numFmtId="164" fontId="30" fillId="0" borderId="16" xfId="0" applyNumberFormat="1" applyFont="1" applyFill="1" applyBorder="1" applyAlignment="1" applyProtection="1">
      <alignment vertical="center"/>
    </xf>
    <xf numFmtId="0" fontId="4" fillId="3" borderId="0" xfId="0" applyFont="1" applyFill="1" applyBorder="1" applyAlignment="1">
      <alignment horizontal="left" vertical="top" wrapText="1"/>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15" fillId="3" borderId="0" xfId="0" applyFont="1" applyFill="1" applyAlignment="1">
      <alignment horizontal="left" vertical="top" wrapText="1"/>
    </xf>
    <xf numFmtId="0" fontId="2" fillId="3" borderId="0" xfId="0" applyFont="1" applyFill="1" applyAlignment="1">
      <alignment horizontal="left" vertical="top" wrapText="1"/>
    </xf>
    <xf numFmtId="0" fontId="7" fillId="3" borderId="0" xfId="0" applyFont="1" applyFill="1" applyAlignment="1" applyProtection="1">
      <alignment wrapText="1"/>
    </xf>
    <xf numFmtId="0" fontId="4" fillId="3" borderId="0" xfId="0" applyFont="1" applyFill="1" applyAlignment="1" applyProtection="1">
      <alignment horizontal="left" vertical="top" wrapText="1"/>
    </xf>
    <xf numFmtId="0" fontId="4" fillId="3" borderId="0" xfId="0" applyFont="1" applyFill="1" applyBorder="1" applyAlignment="1" applyProtection="1">
      <alignment horizontal="left" vertical="center" wrapText="1"/>
    </xf>
    <xf numFmtId="0" fontId="2" fillId="3" borderId="0" xfId="0" applyFont="1" applyFill="1" applyAlignment="1" applyProtection="1">
      <alignment horizontal="left" vertical="top" wrapText="1"/>
    </xf>
    <xf numFmtId="0" fontId="0" fillId="0" borderId="0" xfId="0" applyAlignment="1" applyProtection="1">
      <alignment horizontal="left" vertical="top"/>
    </xf>
    <xf numFmtId="0" fontId="4" fillId="3" borderId="0" xfId="0" applyFont="1" applyFill="1" applyBorder="1" applyAlignment="1" applyProtection="1">
      <alignment horizontal="left" vertical="top" wrapText="1"/>
    </xf>
    <xf numFmtId="0" fontId="5" fillId="3" borderId="3" xfId="0" applyFont="1" applyFill="1" applyBorder="1" applyAlignment="1" applyProtection="1">
      <alignment horizontal="center"/>
    </xf>
    <xf numFmtId="0" fontId="5" fillId="3" borderId="4" xfId="0" applyFont="1" applyFill="1" applyBorder="1" applyAlignment="1" applyProtection="1">
      <alignment horizontal="center"/>
    </xf>
    <xf numFmtId="0" fontId="5" fillId="3" borderId="5" xfId="0" applyFont="1" applyFill="1" applyBorder="1" applyAlignment="1" applyProtection="1">
      <alignment horizontal="center"/>
    </xf>
    <xf numFmtId="0" fontId="0" fillId="0" borderId="0" xfId="0" applyAlignment="1" applyProtection="1"/>
    <xf numFmtId="0" fontId="32" fillId="0" borderId="17" xfId="0" applyFont="1" applyFill="1" applyBorder="1" applyAlignment="1" applyProtection="1">
      <alignment horizontal="center" vertical="center"/>
    </xf>
    <xf numFmtId="0" fontId="32" fillId="0" borderId="18" xfId="0" applyFont="1" applyFill="1" applyBorder="1" applyAlignment="1" applyProtection="1">
      <alignment horizontal="center" vertical="center"/>
    </xf>
    <xf numFmtId="0" fontId="32" fillId="0" borderId="19" xfId="0" applyFont="1" applyFill="1" applyBorder="1" applyAlignment="1" applyProtection="1">
      <alignment horizontal="center" vertical="center"/>
    </xf>
    <xf numFmtId="0" fontId="32" fillId="0" borderId="17" xfId="0" applyFont="1" applyFill="1" applyBorder="1" applyAlignment="1" applyProtection="1">
      <alignment horizontal="center" vertical="center" wrapText="1"/>
    </xf>
    <xf numFmtId="0" fontId="32" fillId="0" borderId="18" xfId="0" applyFont="1" applyFill="1" applyBorder="1" applyAlignment="1" applyProtection="1">
      <alignment horizontal="center" vertical="center" wrapText="1"/>
    </xf>
    <xf numFmtId="0" fontId="32" fillId="0" borderId="19" xfId="0" applyFont="1" applyFill="1" applyBorder="1" applyAlignment="1" applyProtection="1">
      <alignment horizontal="center" vertical="center" wrapText="1"/>
    </xf>
    <xf numFmtId="0" fontId="32" fillId="0" borderId="10" xfId="0" applyFont="1" applyFill="1" applyBorder="1" applyAlignment="1" applyProtection="1">
      <alignment horizontal="center" vertical="center"/>
    </xf>
    <xf numFmtId="0" fontId="32" fillId="0" borderId="11" xfId="0" applyFont="1" applyFill="1" applyBorder="1" applyAlignment="1" applyProtection="1">
      <alignment horizontal="center" vertical="center"/>
    </xf>
    <xf numFmtId="0" fontId="32" fillId="0" borderId="12" xfId="0" applyFont="1" applyFill="1" applyBorder="1" applyAlignment="1" applyProtection="1">
      <alignment horizontal="center" vertical="center"/>
    </xf>
    <xf numFmtId="0" fontId="32" fillId="7" borderId="17" xfId="0" applyFont="1" applyFill="1" applyBorder="1" applyAlignment="1" applyProtection="1">
      <alignment horizontal="center" vertical="center"/>
    </xf>
    <xf numFmtId="0" fontId="32" fillId="7" borderId="18" xfId="0" applyFont="1" applyFill="1" applyBorder="1" applyAlignment="1" applyProtection="1">
      <alignment horizontal="center" vertical="center"/>
    </xf>
    <xf numFmtId="0" fontId="32" fillId="7" borderId="19" xfId="0" applyFont="1" applyFill="1" applyBorder="1" applyAlignment="1" applyProtection="1">
      <alignment horizontal="center" vertical="center"/>
    </xf>
    <xf numFmtId="0" fontId="25" fillId="3" borderId="7" xfId="0" applyFont="1" applyFill="1" applyBorder="1" applyAlignment="1" applyProtection="1">
      <alignment horizontal="center" vertical="center" wrapText="1"/>
    </xf>
    <xf numFmtId="0" fontId="25" fillId="3" borderId="3" xfId="0" applyFont="1" applyFill="1" applyBorder="1" applyAlignment="1" applyProtection="1">
      <alignment horizontal="center" vertical="center" wrapText="1"/>
    </xf>
    <xf numFmtId="0" fontId="25" fillId="3" borderId="4" xfId="0" applyFont="1" applyFill="1" applyBorder="1" applyAlignment="1" applyProtection="1">
      <alignment horizontal="center" vertical="center" wrapText="1"/>
    </xf>
    <xf numFmtId="0" fontId="25" fillId="3" borderId="5" xfId="0" applyFont="1" applyFill="1" applyBorder="1" applyAlignment="1" applyProtection="1">
      <alignment horizontal="center" vertical="center" wrapText="1"/>
    </xf>
    <xf numFmtId="0" fontId="24" fillId="3" borderId="2" xfId="0" applyFont="1" applyFill="1" applyBorder="1" applyAlignment="1" applyProtection="1">
      <alignment horizontal="center" vertical="center" wrapText="1"/>
    </xf>
    <xf numFmtId="0" fontId="24" fillId="3" borderId="24" xfId="0" applyFont="1" applyFill="1" applyBorder="1" applyAlignment="1" applyProtection="1">
      <alignment horizontal="center" vertical="center" wrapText="1"/>
    </xf>
    <xf numFmtId="0" fontId="24" fillId="3" borderId="26" xfId="0" applyFont="1" applyFill="1" applyBorder="1" applyAlignment="1" applyProtection="1">
      <alignment horizontal="center" vertical="center" wrapText="1"/>
    </xf>
    <xf numFmtId="0" fontId="25" fillId="3" borderId="3" xfId="0" applyFont="1" applyFill="1" applyBorder="1" applyAlignment="1" applyProtection="1">
      <alignment horizontal="left" vertical="center" wrapText="1"/>
    </xf>
    <xf numFmtId="0" fontId="25" fillId="3" borderId="4" xfId="0" applyFont="1" applyFill="1" applyBorder="1" applyAlignment="1" applyProtection="1">
      <alignment horizontal="left" vertical="center" wrapText="1"/>
    </xf>
    <xf numFmtId="0" fontId="25" fillId="3" borderId="5" xfId="0" applyFont="1" applyFill="1" applyBorder="1" applyAlignment="1" applyProtection="1">
      <alignment horizontal="left" vertical="center" wrapText="1"/>
    </xf>
    <xf numFmtId="0" fontId="24" fillId="3" borderId="27" xfId="0" applyFont="1" applyFill="1" applyBorder="1" applyAlignment="1" applyProtection="1">
      <alignment horizontal="center" vertical="center" wrapText="1"/>
    </xf>
    <xf numFmtId="0" fontId="5" fillId="3" borderId="13" xfId="0" applyFont="1" applyFill="1" applyBorder="1" applyAlignment="1" applyProtection="1">
      <alignment horizontal="left" wrapText="1"/>
    </xf>
    <xf numFmtId="0" fontId="5" fillId="3" borderId="0" xfId="0" applyFont="1" applyFill="1" applyBorder="1" applyAlignment="1" applyProtection="1">
      <alignment horizontal="left" wrapText="1"/>
    </xf>
    <xf numFmtId="0" fontId="5" fillId="3" borderId="14" xfId="0" applyFont="1" applyFill="1" applyBorder="1" applyAlignment="1" applyProtection="1">
      <alignment horizontal="left" wrapText="1"/>
    </xf>
    <xf numFmtId="0" fontId="32" fillId="0" borderId="17" xfId="0" applyFont="1" applyFill="1" applyBorder="1" applyAlignment="1" applyProtection="1">
      <alignment horizontal="left" vertical="center" wrapText="1"/>
    </xf>
    <xf numFmtId="0" fontId="32" fillId="0" borderId="18" xfId="0" applyFont="1" applyFill="1" applyBorder="1" applyAlignment="1" applyProtection="1">
      <alignment horizontal="left" vertical="center" wrapText="1"/>
    </xf>
    <xf numFmtId="0" fontId="32" fillId="0" borderId="19" xfId="0" applyFont="1" applyFill="1" applyBorder="1" applyAlignment="1" applyProtection="1">
      <alignment horizontal="left" vertical="center" wrapText="1"/>
    </xf>
    <xf numFmtId="0" fontId="32" fillId="0" borderId="17" xfId="0" applyFont="1" applyFill="1" applyBorder="1" applyAlignment="1" applyProtection="1">
      <alignment horizontal="left" vertical="center"/>
    </xf>
    <xf numFmtId="0" fontId="32" fillId="0" borderId="18" xfId="0" applyFont="1" applyFill="1" applyBorder="1" applyAlignment="1" applyProtection="1">
      <alignment horizontal="left" vertical="center"/>
    </xf>
    <xf numFmtId="0" fontId="32" fillId="0" borderId="19" xfId="0" applyFont="1" applyFill="1" applyBorder="1" applyAlignment="1" applyProtection="1">
      <alignment horizontal="left" vertical="center"/>
    </xf>
    <xf numFmtId="0" fontId="32" fillId="8" borderId="23" xfId="0" applyFont="1" applyFill="1" applyBorder="1" applyAlignment="1" applyProtection="1">
      <alignment horizontal="center" vertical="center"/>
    </xf>
    <xf numFmtId="0" fontId="32" fillId="8" borderId="9" xfId="0" applyFont="1" applyFill="1" applyBorder="1" applyAlignment="1" applyProtection="1">
      <alignment horizontal="center" vertical="center"/>
    </xf>
    <xf numFmtId="0" fontId="32" fillId="8" borderId="6" xfId="0" applyFont="1" applyFill="1" applyBorder="1" applyAlignment="1" applyProtection="1">
      <alignment horizontal="center" vertical="center"/>
    </xf>
    <xf numFmtId="0" fontId="5" fillId="3" borderId="10" xfId="0" applyFont="1" applyFill="1" applyBorder="1" applyAlignment="1" applyProtection="1">
      <alignment horizontal="left" wrapText="1"/>
    </xf>
    <xf numFmtId="0" fontId="5" fillId="3" borderId="11" xfId="0" applyFont="1" applyFill="1" applyBorder="1" applyAlignment="1" applyProtection="1">
      <alignment horizontal="left" wrapText="1"/>
    </xf>
    <xf numFmtId="0" fontId="5" fillId="3" borderId="12" xfId="0" applyFont="1" applyFill="1" applyBorder="1" applyAlignment="1" applyProtection="1">
      <alignment horizontal="left" wrapText="1"/>
    </xf>
    <xf numFmtId="0" fontId="28" fillId="3" borderId="7" xfId="0" applyFont="1" applyFill="1" applyBorder="1" applyAlignment="1" applyProtection="1">
      <alignment horizontal="left" wrapText="1"/>
    </xf>
    <xf numFmtId="0" fontId="20" fillId="3" borderId="7" xfId="0" applyFont="1" applyFill="1" applyBorder="1" applyAlignment="1" applyProtection="1">
      <alignment horizontal="left" wrapText="1"/>
    </xf>
    <xf numFmtId="0" fontId="28" fillId="3" borderId="0" xfId="0" applyFont="1" applyFill="1" applyAlignment="1" applyProtection="1">
      <alignment horizontal="left" wrapText="1"/>
    </xf>
    <xf numFmtId="0" fontId="20" fillId="3" borderId="0" xfId="0" applyFont="1" applyFill="1" applyAlignment="1" applyProtection="1">
      <alignment horizontal="left" wrapText="1"/>
    </xf>
    <xf numFmtId="0" fontId="25" fillId="3" borderId="1" xfId="0" applyFont="1" applyFill="1" applyBorder="1" applyAlignment="1" applyProtection="1">
      <alignment horizontal="center" vertical="center" wrapText="1"/>
    </xf>
    <xf numFmtId="0" fontId="5" fillId="3" borderId="15" xfId="0" applyFont="1" applyFill="1" applyBorder="1" applyAlignment="1" applyProtection="1">
      <alignment horizontal="left" wrapText="1"/>
    </xf>
    <xf numFmtId="0" fontId="5" fillId="3" borderId="9" xfId="0" applyFont="1" applyFill="1" applyBorder="1" applyAlignment="1" applyProtection="1">
      <alignment horizontal="left" wrapText="1"/>
    </xf>
    <xf numFmtId="0" fontId="5" fillId="3" borderId="6" xfId="0" applyFont="1" applyFill="1" applyBorder="1" applyAlignment="1" applyProtection="1">
      <alignment horizontal="left" wrapText="1"/>
    </xf>
    <xf numFmtId="0" fontId="22" fillId="3" borderId="3" xfId="0" applyFont="1" applyFill="1" applyBorder="1" applyAlignment="1" applyProtection="1">
      <alignment horizontal="center" vertical="center" wrapText="1"/>
    </xf>
    <xf numFmtId="0" fontId="22" fillId="3" borderId="4" xfId="0" applyFont="1" applyFill="1" applyBorder="1" applyAlignment="1" applyProtection="1">
      <alignment horizontal="center" vertical="center" wrapText="1"/>
    </xf>
    <xf numFmtId="0" fontId="22" fillId="3" borderId="5" xfId="0" applyFont="1" applyFill="1" applyBorder="1" applyAlignment="1" applyProtection="1">
      <alignment horizontal="center" vertical="center" wrapText="1"/>
    </xf>
    <xf numFmtId="0" fontId="22" fillId="2" borderId="3" xfId="0" applyFont="1" applyFill="1" applyBorder="1" applyAlignment="1" applyProtection="1">
      <alignment horizontal="left" vertical="center" wrapText="1"/>
    </xf>
    <xf numFmtId="0" fontId="22" fillId="2" borderId="5" xfId="0" applyFont="1" applyFill="1" applyBorder="1" applyAlignment="1" applyProtection="1">
      <alignment horizontal="left" vertical="center" wrapText="1"/>
    </xf>
    <xf numFmtId="0" fontId="23" fillId="3" borderId="3" xfId="0" applyFont="1" applyFill="1" applyBorder="1" applyAlignment="1" applyProtection="1">
      <alignment horizontal="left" vertical="center" wrapText="1"/>
    </xf>
    <xf numFmtId="0" fontId="23" fillId="3" borderId="5" xfId="0" applyFont="1" applyFill="1" applyBorder="1" applyAlignment="1" applyProtection="1">
      <alignment horizontal="left" vertical="center" wrapText="1"/>
    </xf>
    <xf numFmtId="0" fontId="30" fillId="0" borderId="17" xfId="0" applyFont="1" applyFill="1" applyBorder="1" applyAlignment="1" applyProtection="1">
      <alignment vertical="center"/>
    </xf>
    <xf numFmtId="0" fontId="30" fillId="0" borderId="18" xfId="0" applyFont="1" applyFill="1" applyBorder="1" applyAlignment="1" applyProtection="1">
      <alignment vertical="center"/>
    </xf>
    <xf numFmtId="0" fontId="30" fillId="0" borderId="19" xfId="0" applyFont="1" applyFill="1" applyBorder="1" applyAlignment="1" applyProtection="1">
      <alignment vertical="center"/>
    </xf>
  </cellXfs>
  <cellStyles count="4">
    <cellStyle name="Comma" xfId="1" builtinId="3"/>
    <cellStyle name="Normal" xfId="0" builtinId="0"/>
    <cellStyle name="Normal 2" xfId="2"/>
    <cellStyle name="Normal 4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'Material Dev Consolidated'!#REF!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c:ext uri="{02D57815-91ED-43cb-92C2-25804820EDAC}">
                        <c15:formulaRef>
                          <c15:sqref>'Material Dev Consolidated'!#REF!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'Material Dev Consolidated'!#REF!</c15:sqref>
                        </c15:formulaRef>
                      </c:ext>
                    </c:extLst>
                  </c:multiLvlStrRef>
                </c15:cat>
              </c15:filteredCategoryTitle>
            </c:ext>
            <c:ext xmlns:c16="http://schemas.microsoft.com/office/drawing/2014/chart" uri="{C3380CC4-5D6E-409C-BE32-E72D297353CC}">
              <c16:uniqueId val="{00000000-300A-41C3-B8B1-90DC8CC6B12A}"/>
            </c:ext>
          </c:extLst>
        </c:ser>
        <c:ser>
          <c:idx val="1"/>
          <c:order val="1"/>
          <c:invertIfNegative val="0"/>
          <c:val>
            <c:numRef>
              <c:f>'Material Dev Consolidated'!#REF!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c:ext uri="{02D57815-91ED-43cb-92C2-25804820EDAC}">
                        <c15:formulaRef>
                          <c15:sqref>'Material Dev Consolidated'!#REF!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'Material Dev Consolidated'!#REF!</c15:sqref>
                        </c15:formulaRef>
                      </c:ext>
                    </c:extLst>
                  </c:multiLvlStrRef>
                </c15:cat>
              </c15:filteredCategoryTitle>
            </c:ext>
            <c:ext xmlns:c16="http://schemas.microsoft.com/office/drawing/2014/chart" uri="{C3380CC4-5D6E-409C-BE32-E72D297353CC}">
              <c16:uniqueId val="{00000001-300A-41C3-B8B1-90DC8CC6B12A}"/>
            </c:ext>
          </c:extLst>
        </c:ser>
        <c:dLbls>
          <c:showLegendKey val="0"/>
          <c:showVal val="0"/>
          <c:showCatName val="0"/>
          <c:showSerName val="0"/>
          <c:showPercent val="0"/>
          <c:showBubbleSize val="0"/>
        </c:dLbls>
        <c:gapWidth val="150"/>
        <c:axId val="45409024"/>
        <c:axId val="45410560"/>
      </c:barChart>
      <c:catAx>
        <c:axId val="45409024"/>
        <c:scaling>
          <c:orientation val="minMax"/>
        </c:scaling>
        <c:delete val="0"/>
        <c:axPos val="b"/>
        <c:majorTickMark val="out"/>
        <c:minorTickMark val="none"/>
        <c:tickLblPos val="nextTo"/>
        <c:crossAx val="45410560"/>
        <c:crosses val="autoZero"/>
        <c:auto val="1"/>
        <c:lblAlgn val="ctr"/>
        <c:lblOffset val="100"/>
        <c:noMultiLvlLbl val="0"/>
      </c:catAx>
      <c:valAx>
        <c:axId val="45410560"/>
        <c:scaling>
          <c:orientation val="minMax"/>
        </c:scaling>
        <c:delete val="0"/>
        <c:axPos val="l"/>
        <c:majorGridlines/>
        <c:numFmt formatCode="General" sourceLinked="1"/>
        <c:majorTickMark val="out"/>
        <c:minorTickMark val="none"/>
        <c:tickLblPos val="nextTo"/>
        <c:crossAx val="45409024"/>
        <c:crosses val="autoZero"/>
        <c:crossBetween val="between"/>
      </c:valAx>
    </c:plotArea>
    <c:legend>
      <c:legendPos val="r"/>
      <c:overlay val="0"/>
    </c:legend>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8.xml"/></Relationships>
</file>

<file path=xl/chartsheets/sheet1.xml><?xml version="1.0" encoding="utf-8"?>
<chartsheet xmlns="http://schemas.openxmlformats.org/spreadsheetml/2006/main" xmlns:r="http://schemas.openxmlformats.org/officeDocument/2006/relationships">
  <sheetPr/>
  <sheetViews>
    <sheetView zoomScale="108" workbookViewId="0" zoomToFit="1"/>
  </sheetViews>
  <pageMargins left="0.7" right="0.7" top="0.75" bottom="0.75" header="0.3" footer="0.3"/>
  <drawing r:id="rId1"/>
</chartsheet>
</file>

<file path=xl/drawings/_rels/drawing10.xml.rels><?xml version="1.0" encoding="UTF-8" standalone="yes"?>
<Relationships xmlns="http://schemas.openxmlformats.org/package/2006/relationships"><Relationship Id="rId1" Type="http://schemas.openxmlformats.org/officeDocument/2006/relationships/hyperlink" Target="https://www.google.co.za/url?sa=i&amp;rct=j&amp;q=&amp;esrc=s&amp;source=images&amp;cd=&amp;cad=rja&amp;uact=8&amp;ved=0ahUKEwiVzPWi95XYAhVD6SYKHa2fAQwQjRwIBw&amp;url=https://www.southafrica.to/provinces/provinces.htm&amp;psig=AOvVaw0FIEREwH9S-_PkGHqcTzoK&amp;ust=1513767968624206" TargetMode="External"/></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1895473</xdr:colOff>
      <xdr:row>26</xdr:row>
      <xdr:rowOff>85724</xdr:rowOff>
    </xdr:from>
    <xdr:to>
      <xdr:col>0</xdr:col>
      <xdr:colOff>3533773</xdr:colOff>
      <xdr:row>29</xdr:row>
      <xdr:rowOff>66674</xdr:rowOff>
    </xdr:to>
    <xdr:sp macro="" textlink="">
      <xdr:nvSpPr>
        <xdr:cNvPr id="2" name="Rectangle 2"/>
        <xdr:cNvSpPr>
          <a:spLocks noChangeArrowheads="1"/>
        </xdr:cNvSpPr>
      </xdr:nvSpPr>
      <xdr:spPr bwMode="auto">
        <a:xfrm rot="-286726">
          <a:off x="1895473" y="717232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24</xdr:col>
      <xdr:colOff>0</xdr:colOff>
      <xdr:row>24</xdr:row>
      <xdr:rowOff>0</xdr:rowOff>
    </xdr:from>
    <xdr:to>
      <xdr:col>31</xdr:col>
      <xdr:colOff>390525</xdr:colOff>
      <xdr:row>37</xdr:row>
      <xdr:rowOff>102394</xdr:rowOff>
    </xdr:to>
    <xdr:sp macro="" textlink="">
      <xdr:nvSpPr>
        <xdr:cNvPr id="10242" name="AutoShape 2" descr="Image result for SA provincial map">
          <a:hlinkClick xmlns:r="http://schemas.openxmlformats.org/officeDocument/2006/relationships" r:id="rId1" tgtFrame="_blank"/>
        </xdr:cNvPr>
        <xdr:cNvSpPr>
          <a:spLocks noChangeAspect="1" noChangeArrowheads="1"/>
        </xdr:cNvSpPr>
      </xdr:nvSpPr>
      <xdr:spPr bwMode="auto">
        <a:xfrm>
          <a:off x="21545550" y="7134225"/>
          <a:ext cx="4657725" cy="417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1895473</xdr:colOff>
      <xdr:row>36</xdr:row>
      <xdr:rowOff>85724</xdr:rowOff>
    </xdr:from>
    <xdr:to>
      <xdr:col>0</xdr:col>
      <xdr:colOff>3533773</xdr:colOff>
      <xdr:row>39</xdr:row>
      <xdr:rowOff>66674</xdr:rowOff>
    </xdr:to>
    <xdr:sp macro="" textlink="">
      <xdr:nvSpPr>
        <xdr:cNvPr id="2" name="Rectangle 2"/>
        <xdr:cNvSpPr>
          <a:spLocks noChangeArrowheads="1"/>
        </xdr:cNvSpPr>
      </xdr:nvSpPr>
      <xdr:spPr bwMode="auto">
        <a:xfrm rot="-286726">
          <a:off x="1895473" y="1012507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1895473</xdr:colOff>
      <xdr:row>59</xdr:row>
      <xdr:rowOff>85724</xdr:rowOff>
    </xdr:from>
    <xdr:to>
      <xdr:col>0</xdr:col>
      <xdr:colOff>3533773</xdr:colOff>
      <xdr:row>62</xdr:row>
      <xdr:rowOff>66674</xdr:rowOff>
    </xdr:to>
    <xdr:sp macro="" textlink="">
      <xdr:nvSpPr>
        <xdr:cNvPr id="2" name="Rectangle 2"/>
        <xdr:cNvSpPr>
          <a:spLocks noChangeArrowheads="1"/>
        </xdr:cNvSpPr>
      </xdr:nvSpPr>
      <xdr:spPr bwMode="auto">
        <a:xfrm rot="-286726">
          <a:off x="1895473" y="7505699"/>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1895473</xdr:colOff>
      <xdr:row>31</xdr:row>
      <xdr:rowOff>85724</xdr:rowOff>
    </xdr:from>
    <xdr:to>
      <xdr:col>0</xdr:col>
      <xdr:colOff>3533773</xdr:colOff>
      <xdr:row>34</xdr:row>
      <xdr:rowOff>66674</xdr:rowOff>
    </xdr:to>
    <xdr:sp macro="" textlink="">
      <xdr:nvSpPr>
        <xdr:cNvPr id="2" name="Rectangle 1"/>
        <xdr:cNvSpPr>
          <a:spLocks noChangeArrowheads="1"/>
        </xdr:cNvSpPr>
      </xdr:nvSpPr>
      <xdr:spPr bwMode="auto">
        <a:xfrm rot="-286726">
          <a:off x="1895473" y="8439149"/>
          <a:ext cx="16383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1895473</xdr:colOff>
      <xdr:row>36</xdr:row>
      <xdr:rowOff>85724</xdr:rowOff>
    </xdr:from>
    <xdr:to>
      <xdr:col>0</xdr:col>
      <xdr:colOff>3533773</xdr:colOff>
      <xdr:row>39</xdr:row>
      <xdr:rowOff>66674</xdr:rowOff>
    </xdr:to>
    <xdr:sp macro="" textlink="">
      <xdr:nvSpPr>
        <xdr:cNvPr id="2" name="Rectangle 2"/>
        <xdr:cNvSpPr>
          <a:spLocks noChangeArrowheads="1"/>
        </xdr:cNvSpPr>
      </xdr:nvSpPr>
      <xdr:spPr bwMode="auto">
        <a:xfrm rot="-286726">
          <a:off x="1895473" y="1012507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1895473</xdr:colOff>
      <xdr:row>59</xdr:row>
      <xdr:rowOff>85724</xdr:rowOff>
    </xdr:from>
    <xdr:to>
      <xdr:col>0</xdr:col>
      <xdr:colOff>3533773</xdr:colOff>
      <xdr:row>62</xdr:row>
      <xdr:rowOff>66674</xdr:rowOff>
    </xdr:to>
    <xdr:sp macro="" textlink="">
      <xdr:nvSpPr>
        <xdr:cNvPr id="2" name="Rectangle 2"/>
        <xdr:cNvSpPr>
          <a:spLocks noChangeArrowheads="1"/>
        </xdr:cNvSpPr>
      </xdr:nvSpPr>
      <xdr:spPr bwMode="auto">
        <a:xfrm rot="-286726">
          <a:off x="1895473" y="793432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1895473</xdr:colOff>
      <xdr:row>31</xdr:row>
      <xdr:rowOff>85724</xdr:rowOff>
    </xdr:from>
    <xdr:to>
      <xdr:col>0</xdr:col>
      <xdr:colOff>3533773</xdr:colOff>
      <xdr:row>34</xdr:row>
      <xdr:rowOff>66674</xdr:rowOff>
    </xdr:to>
    <xdr:sp macro="" textlink="">
      <xdr:nvSpPr>
        <xdr:cNvPr id="2" name="Rectangle 1"/>
        <xdr:cNvSpPr>
          <a:spLocks noChangeArrowheads="1"/>
        </xdr:cNvSpPr>
      </xdr:nvSpPr>
      <xdr:spPr bwMode="auto">
        <a:xfrm rot="-286726">
          <a:off x="1895473" y="8458199"/>
          <a:ext cx="16383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8.xml><?xml version="1.0" encoding="utf-8"?>
<xdr:wsDr xmlns:xdr="http://schemas.openxmlformats.org/drawingml/2006/spreadsheetDrawing" xmlns:a="http://schemas.openxmlformats.org/drawingml/2006/main">
  <xdr:absoluteAnchor>
    <xdr:pos x="0" y="0"/>
    <xdr:ext cx="9313333" cy="60854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twoCellAnchor>
    <xdr:from>
      <xdr:col>6</xdr:col>
      <xdr:colOff>571500</xdr:colOff>
      <xdr:row>3</xdr:row>
      <xdr:rowOff>0</xdr:rowOff>
    </xdr:from>
    <xdr:to>
      <xdr:col>9</xdr:col>
      <xdr:colOff>114300</xdr:colOff>
      <xdr:row>6</xdr:row>
      <xdr:rowOff>28576</xdr:rowOff>
    </xdr:to>
    <xdr:pic>
      <xdr:nvPicPr>
        <xdr:cNvPr id="2" name="Picture 2" descr="Description: cid:image001.jpg@01C8D130.7B6E22F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3925" y="581025"/>
          <a:ext cx="2400300" cy="6000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opLeftCell="A10" workbookViewId="0">
      <selection activeCell="G12" sqref="G12:G13"/>
    </sheetView>
  </sheetViews>
  <sheetFormatPr defaultRowHeight="14.25" x14ac:dyDescent="0.2"/>
  <cols>
    <col min="1" max="1" width="55.5703125" style="66" customWidth="1"/>
    <col min="2" max="2" width="9.140625" style="66" hidden="1" customWidth="1"/>
    <col min="3" max="3" width="14.7109375" style="66" customWidth="1"/>
    <col min="4" max="4" width="19.85546875" style="66" customWidth="1"/>
    <col min="5" max="5" width="17.42578125" style="66" customWidth="1"/>
    <col min="6" max="6" width="19.5703125" style="66" customWidth="1"/>
    <col min="7" max="16384" width="9.140625" style="66"/>
  </cols>
  <sheetData>
    <row r="1" spans="1:7" ht="23.25" x14ac:dyDescent="0.35">
      <c r="A1" s="78" t="s">
        <v>94</v>
      </c>
      <c r="B1" s="78"/>
    </row>
    <row r="3" spans="1:7" ht="15" x14ac:dyDescent="0.2">
      <c r="A3" s="79" t="s">
        <v>3</v>
      </c>
      <c r="B3" s="79"/>
    </row>
    <row r="4" spans="1:7" x14ac:dyDescent="0.2">
      <c r="A4" s="80" t="s">
        <v>28</v>
      </c>
      <c r="B4" s="80"/>
    </row>
    <row r="5" spans="1:7" x14ac:dyDescent="0.2">
      <c r="A5" s="158" t="s">
        <v>64</v>
      </c>
      <c r="B5" s="158"/>
      <c r="C5" s="158"/>
      <c r="D5" s="158"/>
      <c r="E5" s="158"/>
      <c r="F5" s="158"/>
    </row>
    <row r="6" spans="1:7" x14ac:dyDescent="0.2">
      <c r="A6" s="80" t="s">
        <v>95</v>
      </c>
      <c r="B6" s="80"/>
    </row>
    <row r="7" spans="1:7" x14ac:dyDescent="0.2">
      <c r="A7" s="80" t="s">
        <v>50</v>
      </c>
      <c r="B7" s="80"/>
    </row>
    <row r="8" spans="1:7" x14ac:dyDescent="0.2">
      <c r="A8" s="94" t="s">
        <v>51</v>
      </c>
    </row>
    <row r="9" spans="1:7" x14ac:dyDescent="0.2">
      <c r="A9" s="80"/>
      <c r="B9" s="80"/>
    </row>
    <row r="10" spans="1:7" ht="15" x14ac:dyDescent="0.2">
      <c r="A10" s="81" t="s">
        <v>52</v>
      </c>
      <c r="B10" s="81"/>
      <c r="C10" s="82"/>
      <c r="D10" s="82"/>
      <c r="E10" s="82"/>
      <c r="F10" s="82"/>
    </row>
    <row r="11" spans="1:7" ht="78.75" x14ac:dyDescent="0.2">
      <c r="A11" s="67" t="s">
        <v>0</v>
      </c>
      <c r="B11" s="67" t="s">
        <v>36</v>
      </c>
      <c r="C11" s="68" t="s">
        <v>32</v>
      </c>
      <c r="D11" s="68" t="s">
        <v>47</v>
      </c>
      <c r="E11" s="68" t="s">
        <v>1</v>
      </c>
      <c r="F11" s="68" t="s">
        <v>42</v>
      </c>
    </row>
    <row r="12" spans="1:7" x14ac:dyDescent="0.2">
      <c r="A12" s="69" t="s">
        <v>35</v>
      </c>
      <c r="B12" s="83">
        <v>4</v>
      </c>
      <c r="C12" s="83">
        <v>200</v>
      </c>
      <c r="D12" s="88">
        <v>180000</v>
      </c>
      <c r="E12" s="89">
        <f>D12*0.14</f>
        <v>25200.000000000004</v>
      </c>
      <c r="F12" s="89">
        <f>D12+E12</f>
        <v>205200</v>
      </c>
      <c r="G12" s="66">
        <f>D12/12</f>
        <v>15000</v>
      </c>
    </row>
    <row r="13" spans="1:7" x14ac:dyDescent="0.2">
      <c r="A13" s="69" t="s">
        <v>37</v>
      </c>
      <c r="B13" s="83">
        <v>2</v>
      </c>
      <c r="C13" s="83">
        <v>120</v>
      </c>
      <c r="D13" s="88">
        <v>102000</v>
      </c>
      <c r="E13" s="89">
        <f>D13*0.14</f>
        <v>14280.000000000002</v>
      </c>
      <c r="F13" s="89">
        <f>D13+E13</f>
        <v>116280</v>
      </c>
      <c r="G13" s="66">
        <f>D13/6</f>
        <v>17000</v>
      </c>
    </row>
    <row r="14" spans="1:7" ht="15" x14ac:dyDescent="0.25">
      <c r="A14" s="90" t="s">
        <v>38</v>
      </c>
      <c r="B14" s="84">
        <f>B12+B13</f>
        <v>6</v>
      </c>
      <c r="C14" s="159"/>
      <c r="D14" s="160"/>
      <c r="E14" s="161"/>
      <c r="F14" s="91">
        <f>F12+F13</f>
        <v>321480</v>
      </c>
    </row>
    <row r="15" spans="1:7" x14ac:dyDescent="0.2">
      <c r="A15" s="85"/>
      <c r="B15" s="86"/>
      <c r="C15" s="86"/>
      <c r="D15" s="85"/>
      <c r="E15" s="85"/>
      <c r="F15" s="85"/>
    </row>
    <row r="16" spans="1:7" ht="15" x14ac:dyDescent="0.25">
      <c r="A16" s="87" t="s">
        <v>53</v>
      </c>
      <c r="B16" s="87"/>
    </row>
    <row r="17" spans="1:6" ht="31.5" x14ac:dyDescent="0.2">
      <c r="A17" s="67" t="s">
        <v>0</v>
      </c>
      <c r="B17" s="67" t="s">
        <v>31</v>
      </c>
      <c r="C17" s="67" t="s">
        <v>31</v>
      </c>
      <c r="D17" s="67" t="s">
        <v>45</v>
      </c>
      <c r="E17" s="68" t="s">
        <v>1</v>
      </c>
      <c r="F17" s="68" t="s">
        <v>10</v>
      </c>
    </row>
    <row r="18" spans="1:6" x14ac:dyDescent="0.2">
      <c r="A18" s="69" t="s">
        <v>46</v>
      </c>
      <c r="B18" s="69" t="e">
        <f>#REF!+#REF!+#REF!+#REF!</f>
        <v>#REF!</v>
      </c>
      <c r="C18" s="69"/>
      <c r="D18" s="92">
        <v>22400</v>
      </c>
      <c r="E18" s="89">
        <f>D18*0.14</f>
        <v>3136.0000000000005</v>
      </c>
      <c r="F18" s="89">
        <f>D18+E18</f>
        <v>25536</v>
      </c>
    </row>
    <row r="20" spans="1:6" ht="16.5" x14ac:dyDescent="0.2">
      <c r="A20" s="162" t="s">
        <v>93</v>
      </c>
      <c r="B20" s="162"/>
      <c r="C20" s="162"/>
      <c r="D20" s="162"/>
      <c r="E20" s="162"/>
    </row>
    <row r="21" spans="1:6" ht="15" x14ac:dyDescent="0.25">
      <c r="A21" s="70"/>
      <c r="B21" s="70"/>
      <c r="C21" s="70"/>
      <c r="D21" s="70"/>
      <c r="E21" s="70"/>
      <c r="F21" s="70"/>
    </row>
    <row r="22" spans="1:6" ht="15" x14ac:dyDescent="0.25">
      <c r="A22" s="163" t="s">
        <v>96</v>
      </c>
      <c r="B22" s="163"/>
      <c r="C22" s="163"/>
      <c r="D22" s="163"/>
      <c r="E22" s="163"/>
      <c r="F22" s="93"/>
    </row>
    <row r="23" spans="1:6" ht="15" x14ac:dyDescent="0.25">
      <c r="A23" s="93"/>
      <c r="B23" s="93"/>
      <c r="C23" s="93"/>
      <c r="D23" s="93"/>
      <c r="E23" s="93"/>
      <c r="F23" s="93"/>
    </row>
    <row r="24" spans="1:6" ht="82.5" x14ac:dyDescent="0.2">
      <c r="A24" s="71" t="s">
        <v>13</v>
      </c>
      <c r="B24" s="71" t="s">
        <v>14</v>
      </c>
      <c r="C24" s="72" t="s">
        <v>15</v>
      </c>
    </row>
    <row r="25" spans="1:6" ht="16.5" x14ac:dyDescent="0.2">
      <c r="A25" s="73" t="s">
        <v>16</v>
      </c>
      <c r="B25" s="74">
        <v>0.2</v>
      </c>
      <c r="C25" s="73" t="s">
        <v>17</v>
      </c>
    </row>
    <row r="26" spans="1:6" ht="16.5" x14ac:dyDescent="0.2">
      <c r="A26" s="73" t="s">
        <v>18</v>
      </c>
      <c r="B26" s="74">
        <v>0.2</v>
      </c>
      <c r="C26" s="73" t="s">
        <v>19</v>
      </c>
    </row>
    <row r="27" spans="1:6" ht="16.5" x14ac:dyDescent="0.2">
      <c r="A27" s="73" t="s">
        <v>20</v>
      </c>
      <c r="B27" s="74">
        <v>0.2</v>
      </c>
      <c r="C27" s="73" t="s">
        <v>19</v>
      </c>
    </row>
    <row r="28" spans="1:6" ht="16.5" x14ac:dyDescent="0.2">
      <c r="A28" s="73" t="s">
        <v>57</v>
      </c>
      <c r="B28" s="74">
        <v>0.2</v>
      </c>
      <c r="C28" s="73" t="s">
        <v>19</v>
      </c>
    </row>
    <row r="29" spans="1:6" ht="16.5" x14ac:dyDescent="0.2">
      <c r="A29" s="73" t="s">
        <v>30</v>
      </c>
      <c r="B29" s="74">
        <v>0.2</v>
      </c>
      <c r="C29" s="73" t="s">
        <v>19</v>
      </c>
    </row>
    <row r="30" spans="1:6" ht="16.5" x14ac:dyDescent="0.2">
      <c r="A30" s="75" t="s">
        <v>2</v>
      </c>
      <c r="B30" s="74">
        <v>1</v>
      </c>
      <c r="C30" s="73"/>
    </row>
    <row r="31" spans="1:6" ht="16.5" x14ac:dyDescent="0.3">
      <c r="A31" s="76"/>
      <c r="B31" s="76"/>
      <c r="C31" s="76"/>
    </row>
    <row r="32" spans="1:6" ht="16.5" x14ac:dyDescent="0.3">
      <c r="A32" s="77" t="s">
        <v>58</v>
      </c>
      <c r="B32" s="77"/>
      <c r="C32" s="76"/>
    </row>
    <row r="33" spans="1:5" ht="82.5" x14ac:dyDescent="0.2">
      <c r="A33" s="71" t="s">
        <v>21</v>
      </c>
      <c r="B33" s="71" t="s">
        <v>14</v>
      </c>
      <c r="C33" s="72" t="s">
        <v>15</v>
      </c>
    </row>
    <row r="34" spans="1:5" ht="16.5" x14ac:dyDescent="0.2">
      <c r="A34" s="73" t="s">
        <v>16</v>
      </c>
      <c r="B34" s="74"/>
      <c r="C34" s="73"/>
    </row>
    <row r="35" spans="1:5" ht="16.5" x14ac:dyDescent="0.2">
      <c r="A35" s="73" t="s">
        <v>18</v>
      </c>
      <c r="B35" s="74"/>
      <c r="C35" s="73"/>
    </row>
    <row r="36" spans="1:5" ht="16.5" x14ac:dyDescent="0.2">
      <c r="A36" s="73" t="s">
        <v>20</v>
      </c>
      <c r="B36" s="74"/>
      <c r="C36" s="73"/>
    </row>
    <row r="37" spans="1:5" ht="16.5" x14ac:dyDescent="0.2">
      <c r="A37" s="73" t="s">
        <v>57</v>
      </c>
      <c r="B37" s="74"/>
      <c r="C37" s="73"/>
    </row>
    <row r="38" spans="1:5" ht="16.5" x14ac:dyDescent="0.2">
      <c r="A38" s="73" t="s">
        <v>30</v>
      </c>
      <c r="B38" s="74"/>
      <c r="C38" s="73"/>
    </row>
    <row r="39" spans="1:5" ht="16.5" x14ac:dyDescent="0.2">
      <c r="A39" s="75" t="s">
        <v>2</v>
      </c>
      <c r="B39" s="74"/>
      <c r="C39" s="73"/>
    </row>
    <row r="40" spans="1:5" ht="15" x14ac:dyDescent="0.25">
      <c r="E40"/>
    </row>
  </sheetData>
  <mergeCells count="4">
    <mergeCell ref="A5:F5"/>
    <mergeCell ref="C14:E14"/>
    <mergeCell ref="A20:E20"/>
    <mergeCell ref="A22:E2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W62"/>
  <sheetViews>
    <sheetView topLeftCell="A37" zoomScale="80" zoomScaleNormal="80" workbookViewId="0">
      <selection activeCell="J55" sqref="J55"/>
    </sheetView>
  </sheetViews>
  <sheetFormatPr defaultRowHeight="15" x14ac:dyDescent="0.25"/>
  <cols>
    <col min="1" max="1" width="9.140625" style="14"/>
    <col min="2" max="2" width="39" style="28" customWidth="1"/>
    <col min="3" max="3" width="16" style="14" customWidth="1"/>
    <col min="4" max="5" width="19.28515625" style="14" customWidth="1"/>
    <col min="6" max="6" width="16.42578125" style="14" customWidth="1"/>
    <col min="7" max="7" width="17.7109375" style="14" customWidth="1"/>
    <col min="8" max="9" width="12.7109375" style="14" customWidth="1"/>
    <col min="10" max="10" width="4.42578125" style="14" customWidth="1"/>
    <col min="11" max="11" width="0.85546875" style="14" customWidth="1"/>
    <col min="12" max="13" width="12.7109375" style="14" hidden="1" customWidth="1"/>
    <col min="14" max="14" width="3.7109375" style="14" hidden="1" customWidth="1"/>
    <col min="15" max="15" width="14.28515625" style="14" hidden="1" customWidth="1"/>
    <col min="16" max="16" width="9.140625" style="14" hidden="1" customWidth="1"/>
    <col min="17" max="17" width="11.85546875" style="14" hidden="1" customWidth="1"/>
    <col min="18" max="23" width="9.140625" style="14" hidden="1" customWidth="1"/>
    <col min="24" max="16384" width="9.140625" style="14"/>
  </cols>
  <sheetData>
    <row r="1" spans="2:13" ht="15.75" thickBot="1" x14ac:dyDescent="0.3"/>
    <row r="2" spans="2:13" ht="34.5" customHeight="1" thickBot="1" x14ac:dyDescent="0.3">
      <c r="B2" s="137" t="s">
        <v>108</v>
      </c>
      <c r="C2" s="200" t="s">
        <v>144</v>
      </c>
      <c r="D2" s="201"/>
      <c r="E2" s="201"/>
      <c r="F2" s="201"/>
      <c r="G2" s="201"/>
      <c r="H2" s="201"/>
      <c r="I2" s="202"/>
    </row>
    <row r="3" spans="2:13" ht="21" customHeight="1" thickBot="1" x14ac:dyDescent="0.3">
      <c r="B3" s="139" t="s">
        <v>109</v>
      </c>
      <c r="C3" s="203" t="s">
        <v>134</v>
      </c>
      <c r="D3" s="204"/>
      <c r="E3" s="204"/>
      <c r="F3" s="204"/>
      <c r="G3" s="204"/>
      <c r="H3" s="204"/>
      <c r="I3" s="205"/>
    </row>
    <row r="4" spans="2:13" ht="21.75" thickBot="1" x14ac:dyDescent="0.3">
      <c r="B4" s="138" t="s">
        <v>110</v>
      </c>
      <c r="C4" s="206"/>
      <c r="D4" s="207"/>
      <c r="E4" s="207"/>
      <c r="F4" s="207"/>
      <c r="G4" s="207"/>
      <c r="H4" s="207"/>
      <c r="I4" s="208"/>
    </row>
    <row r="5" spans="2:13" ht="15.75" thickBot="1" x14ac:dyDescent="0.3"/>
    <row r="6" spans="2:13" s="105" customFormat="1" ht="18" customHeight="1" thickBot="1" x14ac:dyDescent="0.3">
      <c r="B6" s="116" t="s">
        <v>3</v>
      </c>
      <c r="C6" s="113"/>
      <c r="D6" s="113"/>
      <c r="E6" s="113"/>
      <c r="F6" s="113"/>
      <c r="G6" s="114"/>
      <c r="H6" s="114"/>
      <c r="I6" s="115"/>
      <c r="J6" s="14"/>
      <c r="K6" s="14"/>
      <c r="L6" s="14"/>
    </row>
    <row r="7" spans="2:13" s="9" customFormat="1" ht="22.5" customHeight="1" x14ac:dyDescent="0.25">
      <c r="B7" s="209" t="s">
        <v>132</v>
      </c>
      <c r="C7" s="210"/>
      <c r="D7" s="210"/>
      <c r="E7" s="210"/>
      <c r="F7" s="210"/>
      <c r="G7" s="210"/>
      <c r="H7" s="210"/>
      <c r="I7" s="211"/>
      <c r="J7" s="117"/>
      <c r="K7" s="14"/>
      <c r="L7" s="14"/>
    </row>
    <row r="8" spans="2:13" s="9" customFormat="1" ht="21" customHeight="1" x14ac:dyDescent="0.25">
      <c r="B8" s="197" t="s">
        <v>100</v>
      </c>
      <c r="C8" s="198"/>
      <c r="D8" s="198"/>
      <c r="E8" s="198"/>
      <c r="F8" s="198"/>
      <c r="G8" s="198"/>
      <c r="H8" s="198"/>
      <c r="I8" s="199"/>
      <c r="J8" s="117"/>
      <c r="K8" s="14"/>
      <c r="L8" s="14"/>
    </row>
    <row r="9" spans="2:13" s="9" customFormat="1" ht="24" customHeight="1" x14ac:dyDescent="0.25">
      <c r="B9" s="197" t="s">
        <v>133</v>
      </c>
      <c r="C9" s="198"/>
      <c r="D9" s="198"/>
      <c r="E9" s="198"/>
      <c r="F9" s="198"/>
      <c r="G9" s="198"/>
      <c r="H9" s="198"/>
      <c r="I9" s="199"/>
      <c r="J9" s="117"/>
      <c r="K9" s="14"/>
      <c r="L9" s="14"/>
    </row>
    <row r="10" spans="2:13" s="9" customFormat="1" ht="26.25" customHeight="1" x14ac:dyDescent="0.25">
      <c r="B10" s="197" t="s">
        <v>101</v>
      </c>
      <c r="C10" s="198"/>
      <c r="D10" s="198"/>
      <c r="E10" s="198"/>
      <c r="F10" s="198"/>
      <c r="G10" s="198"/>
      <c r="H10" s="198"/>
      <c r="I10" s="199"/>
      <c r="J10" s="117"/>
      <c r="K10" s="14"/>
      <c r="L10" s="14"/>
    </row>
    <row r="11" spans="2:13" s="9" customFormat="1" ht="35.25" customHeight="1" x14ac:dyDescent="0.25">
      <c r="B11" s="197" t="s">
        <v>130</v>
      </c>
      <c r="C11" s="198"/>
      <c r="D11" s="198"/>
      <c r="E11" s="198"/>
      <c r="F11" s="198"/>
      <c r="G11" s="198"/>
      <c r="H11" s="198"/>
      <c r="I11" s="199"/>
      <c r="J11" s="117"/>
      <c r="K11" s="14"/>
      <c r="L11" s="14"/>
    </row>
    <row r="12" spans="2:13" s="9" customFormat="1" ht="22.5" customHeight="1" x14ac:dyDescent="0.25">
      <c r="B12" s="197" t="s">
        <v>102</v>
      </c>
      <c r="C12" s="198"/>
      <c r="D12" s="198"/>
      <c r="E12" s="198"/>
      <c r="F12" s="198"/>
      <c r="G12" s="198"/>
      <c r="H12" s="198"/>
      <c r="I12" s="199"/>
      <c r="J12" s="14"/>
      <c r="K12" s="14"/>
      <c r="L12" s="14"/>
    </row>
    <row r="13" spans="2:13" s="9" customFormat="1" ht="22.5" customHeight="1" thickBot="1" x14ac:dyDescent="0.3">
      <c r="B13" s="217" t="s">
        <v>139</v>
      </c>
      <c r="C13" s="218"/>
      <c r="D13" s="218"/>
      <c r="E13" s="218"/>
      <c r="F13" s="218"/>
      <c r="G13" s="218"/>
      <c r="H13" s="218"/>
      <c r="I13" s="219"/>
      <c r="J13" s="14"/>
      <c r="K13" s="14"/>
      <c r="L13" s="14"/>
    </row>
    <row r="15" spans="2:13" s="98" customFormat="1" x14ac:dyDescent="0.25">
      <c r="B15" s="212" t="s">
        <v>115</v>
      </c>
      <c r="C15" s="213"/>
      <c r="D15" s="213"/>
      <c r="E15" s="213"/>
      <c r="F15" s="14"/>
      <c r="G15" s="14"/>
      <c r="H15" s="14"/>
      <c r="I15" s="14"/>
      <c r="J15" s="14"/>
      <c r="K15" s="14"/>
      <c r="L15" s="14"/>
      <c r="M15" s="14"/>
    </row>
    <row r="16" spans="2:13" s="98" customFormat="1" ht="25.5" x14ac:dyDescent="0.25">
      <c r="B16" s="223" t="s">
        <v>0</v>
      </c>
      <c r="C16" s="224"/>
      <c r="D16" s="99" t="s">
        <v>140</v>
      </c>
      <c r="E16" s="99" t="s">
        <v>124</v>
      </c>
      <c r="F16" s="100" t="s">
        <v>1</v>
      </c>
      <c r="G16" s="99" t="s">
        <v>10</v>
      </c>
      <c r="H16" s="14"/>
      <c r="I16" s="14"/>
      <c r="J16" s="14"/>
      <c r="K16" s="14"/>
      <c r="L16" s="14"/>
      <c r="M16" s="14"/>
    </row>
    <row r="17" spans="2:23" s="98" customFormat="1" ht="25.5" customHeight="1" x14ac:dyDescent="0.25">
      <c r="B17" s="225" t="s">
        <v>128</v>
      </c>
      <c r="C17" s="226"/>
      <c r="D17" s="140"/>
      <c r="E17" s="142"/>
      <c r="F17" s="101">
        <f>E17*0.14</f>
        <v>0</v>
      </c>
      <c r="G17" s="102">
        <f>E17+F17</f>
        <v>0</v>
      </c>
      <c r="H17" s="14"/>
      <c r="I17" s="14"/>
      <c r="J17" s="14"/>
      <c r="K17" s="14"/>
      <c r="L17" s="14"/>
      <c r="M17" s="14"/>
    </row>
    <row r="18" spans="2:23" s="98" customFormat="1" ht="25.5" customHeight="1" x14ac:dyDescent="0.25">
      <c r="B18" s="220" t="s">
        <v>106</v>
      </c>
      <c r="C18" s="221"/>
      <c r="D18" s="221"/>
      <c r="E18" s="221"/>
      <c r="F18" s="222"/>
      <c r="G18" s="141">
        <f>SUM(G17:G17)</f>
        <v>0</v>
      </c>
      <c r="H18" s="14"/>
      <c r="I18" s="14"/>
      <c r="J18" s="14"/>
      <c r="K18" s="14"/>
      <c r="L18" s="14"/>
      <c r="M18" s="14"/>
    </row>
    <row r="19" spans="2:23" s="98" customFormat="1" x14ac:dyDescent="0.25">
      <c r="B19" s="103"/>
      <c r="C19" s="103"/>
      <c r="D19" s="43"/>
      <c r="E19" s="43"/>
      <c r="F19" s="14"/>
      <c r="G19" s="14"/>
      <c r="H19" s="14"/>
      <c r="I19" s="14"/>
      <c r="J19" s="14"/>
      <c r="K19" s="14"/>
      <c r="L19" s="14"/>
      <c r="M19" s="14"/>
    </row>
    <row r="20" spans="2:23" s="98" customFormat="1" ht="26.25" customHeight="1" x14ac:dyDescent="0.25">
      <c r="B20" s="214" t="s">
        <v>114</v>
      </c>
      <c r="C20" s="215"/>
      <c r="D20" s="215"/>
      <c r="E20" s="215"/>
      <c r="F20" s="14"/>
      <c r="G20" s="14"/>
      <c r="H20" s="14"/>
      <c r="I20" s="14"/>
      <c r="J20" s="14"/>
      <c r="K20" s="14"/>
      <c r="L20" s="14"/>
      <c r="M20" s="14"/>
    </row>
    <row r="21" spans="2:23" s="119" customFormat="1" ht="34.5" customHeight="1" x14ac:dyDescent="0.25">
      <c r="B21" s="99" t="s">
        <v>103</v>
      </c>
      <c r="C21" s="99" t="s">
        <v>120</v>
      </c>
      <c r="D21" s="99" t="s">
        <v>127</v>
      </c>
      <c r="E21" s="99" t="s">
        <v>124</v>
      </c>
      <c r="F21" s="99" t="s">
        <v>104</v>
      </c>
      <c r="G21" s="99" t="s">
        <v>122</v>
      </c>
      <c r="H21" s="118"/>
      <c r="I21" s="118"/>
      <c r="J21" s="118"/>
      <c r="K21" s="118"/>
      <c r="L21" s="118"/>
      <c r="M21" s="118"/>
    </row>
    <row r="22" spans="2:23" s="119" customFormat="1" ht="26.25" customHeight="1" x14ac:dyDescent="0.25">
      <c r="B22" s="104" t="s">
        <v>116</v>
      </c>
      <c r="C22" s="120">
        <v>80</v>
      </c>
      <c r="D22" s="142"/>
      <c r="E22" s="121">
        <f>C22*D22</f>
        <v>0</v>
      </c>
      <c r="F22" s="121">
        <f>E22*0.14</f>
        <v>0</v>
      </c>
      <c r="G22" s="121">
        <f>E22+F22</f>
        <v>0</v>
      </c>
      <c r="H22" s="118"/>
      <c r="I22" s="118"/>
      <c r="J22" s="118"/>
      <c r="K22" s="118"/>
      <c r="L22" s="118"/>
      <c r="M22" s="118"/>
    </row>
    <row r="23" spans="2:23" s="119" customFormat="1" ht="26.25" customHeight="1" x14ac:dyDescent="0.25">
      <c r="B23" s="104" t="s">
        <v>117</v>
      </c>
      <c r="C23" s="120">
        <v>80</v>
      </c>
      <c r="D23" s="142"/>
      <c r="E23" s="121">
        <f t="shared" ref="E23:E24" si="0">C23*D23</f>
        <v>0</v>
      </c>
      <c r="F23" s="121">
        <f t="shared" ref="F23:F24" si="1">E23*0.14</f>
        <v>0</v>
      </c>
      <c r="G23" s="121">
        <f t="shared" ref="G23:G24" si="2">E23+F23</f>
        <v>0</v>
      </c>
      <c r="H23" s="118"/>
      <c r="I23" s="118"/>
      <c r="J23" s="118"/>
      <c r="K23" s="118"/>
      <c r="L23" s="118"/>
      <c r="M23" s="118"/>
    </row>
    <row r="24" spans="2:23" s="119" customFormat="1" ht="26.25" customHeight="1" x14ac:dyDescent="0.25">
      <c r="B24" s="104" t="s">
        <v>118</v>
      </c>
      <c r="C24" s="120">
        <v>80</v>
      </c>
      <c r="D24" s="142"/>
      <c r="E24" s="121">
        <f t="shared" si="0"/>
        <v>0</v>
      </c>
      <c r="F24" s="121">
        <f t="shared" si="1"/>
        <v>0</v>
      </c>
      <c r="G24" s="121">
        <f t="shared" si="2"/>
        <v>0</v>
      </c>
      <c r="H24" s="118"/>
      <c r="I24" s="118"/>
      <c r="J24" s="118"/>
      <c r="K24" s="118"/>
      <c r="L24" s="118"/>
      <c r="M24" s="118"/>
    </row>
    <row r="25" spans="2:23" s="110" customFormat="1" ht="26.25" customHeight="1" x14ac:dyDescent="0.25">
      <c r="B25" s="216" t="s">
        <v>106</v>
      </c>
      <c r="C25" s="216"/>
      <c r="D25" s="216"/>
      <c r="E25" s="216"/>
      <c r="F25" s="216"/>
      <c r="G25" s="141">
        <f>SUM(G22:G24)</f>
        <v>0</v>
      </c>
      <c r="H25" s="109"/>
      <c r="I25" s="109"/>
      <c r="J25" s="109"/>
      <c r="K25" s="109"/>
      <c r="L25" s="109"/>
      <c r="M25" s="109"/>
    </row>
    <row r="26" spans="2:23" s="98" customFormat="1" x14ac:dyDescent="0.25">
      <c r="B26" s="103"/>
      <c r="C26" s="143"/>
      <c r="D26" s="143"/>
      <c r="E26" s="143"/>
      <c r="F26" s="14"/>
      <c r="G26" s="14"/>
      <c r="H26" s="14"/>
      <c r="I26" s="14"/>
      <c r="J26" s="14"/>
      <c r="K26" s="14"/>
      <c r="L26" s="14"/>
      <c r="M26" s="14"/>
    </row>
    <row r="27" spans="2:23" x14ac:dyDescent="0.25">
      <c r="B27" s="107" t="s">
        <v>119</v>
      </c>
      <c r="C27" s="186"/>
      <c r="D27" s="186"/>
      <c r="E27" s="186"/>
    </row>
    <row r="28" spans="2:23" s="98" customFormat="1" ht="26.25" customHeight="1" x14ac:dyDescent="0.25">
      <c r="B28" s="99" t="s">
        <v>105</v>
      </c>
      <c r="C28" s="99" t="s">
        <v>120</v>
      </c>
      <c r="D28" s="99" t="s">
        <v>123</v>
      </c>
      <c r="E28" s="99" t="s">
        <v>121</v>
      </c>
      <c r="F28" s="99" t="s">
        <v>104</v>
      </c>
      <c r="G28" s="99" t="s">
        <v>122</v>
      </c>
      <c r="H28" s="14"/>
      <c r="I28" s="14"/>
      <c r="J28" s="14"/>
      <c r="K28" s="14"/>
      <c r="L28" s="14"/>
      <c r="M28" s="14"/>
      <c r="N28" s="14"/>
      <c r="O28" s="14"/>
      <c r="P28" s="14"/>
      <c r="Q28" s="14"/>
      <c r="R28" s="14"/>
      <c r="S28" s="14"/>
      <c r="T28" s="14"/>
      <c r="U28" s="14"/>
      <c r="V28" s="14"/>
      <c r="W28" s="14"/>
    </row>
    <row r="29" spans="2:23" s="98" customFormat="1" ht="26.25" customHeight="1" x14ac:dyDescent="0.25">
      <c r="B29" s="104" t="s">
        <v>116</v>
      </c>
      <c r="C29" s="120">
        <v>80</v>
      </c>
      <c r="D29" s="142"/>
      <c r="E29" s="121">
        <f>C29*D29</f>
        <v>0</v>
      </c>
      <c r="F29" s="121">
        <f>E29*0.14</f>
        <v>0</v>
      </c>
      <c r="G29" s="121">
        <f>E29+F29</f>
        <v>0</v>
      </c>
      <c r="H29" s="14"/>
      <c r="I29" s="14"/>
      <c r="J29" s="14"/>
      <c r="K29" s="14"/>
      <c r="L29" s="14"/>
      <c r="M29" s="14"/>
      <c r="N29" s="14"/>
      <c r="O29" s="14"/>
      <c r="P29" s="14"/>
      <c r="Q29" s="14"/>
      <c r="R29" s="14"/>
      <c r="S29" s="14"/>
      <c r="T29" s="14"/>
      <c r="U29" s="14"/>
      <c r="V29" s="14"/>
      <c r="W29" s="14"/>
    </row>
    <row r="30" spans="2:23" s="98" customFormat="1" ht="26.25" customHeight="1" x14ac:dyDescent="0.25">
      <c r="B30" s="104" t="s">
        <v>117</v>
      </c>
      <c r="C30" s="120">
        <v>80</v>
      </c>
      <c r="D30" s="142"/>
      <c r="E30" s="121">
        <f t="shared" ref="E30:E31" si="3">C30*D30</f>
        <v>0</v>
      </c>
      <c r="F30" s="121">
        <f t="shared" ref="F30:F31" si="4">E30*0.14</f>
        <v>0</v>
      </c>
      <c r="G30" s="121">
        <f t="shared" ref="G30:G31" si="5">E30+F30</f>
        <v>0</v>
      </c>
      <c r="H30" s="14"/>
      <c r="I30" s="14"/>
      <c r="J30" s="14"/>
      <c r="K30" s="14"/>
      <c r="L30" s="14"/>
      <c r="M30" s="14"/>
      <c r="N30" s="14"/>
      <c r="O30" s="14"/>
      <c r="P30" s="14"/>
      <c r="Q30" s="14"/>
      <c r="R30" s="14"/>
      <c r="S30" s="14"/>
      <c r="T30" s="14"/>
      <c r="U30" s="14"/>
      <c r="V30" s="14"/>
      <c r="W30" s="14"/>
    </row>
    <row r="31" spans="2:23" s="98" customFormat="1" ht="26.25" customHeight="1" x14ac:dyDescent="0.25">
      <c r="B31" s="104" t="s">
        <v>118</v>
      </c>
      <c r="C31" s="120">
        <v>80</v>
      </c>
      <c r="D31" s="142"/>
      <c r="E31" s="121">
        <f t="shared" si="3"/>
        <v>0</v>
      </c>
      <c r="F31" s="121">
        <f t="shared" si="4"/>
        <v>0</v>
      </c>
      <c r="G31" s="121">
        <f t="shared" si="5"/>
        <v>0</v>
      </c>
      <c r="H31" s="14"/>
      <c r="I31" s="14"/>
      <c r="J31" s="14"/>
      <c r="K31" s="14"/>
      <c r="L31" s="14"/>
      <c r="M31" s="14"/>
      <c r="N31" s="14"/>
      <c r="O31" s="14"/>
      <c r="P31" s="14"/>
      <c r="Q31" s="14"/>
      <c r="R31" s="14"/>
      <c r="S31" s="14"/>
      <c r="T31" s="14"/>
      <c r="U31" s="14"/>
      <c r="V31" s="14"/>
      <c r="W31" s="14"/>
    </row>
    <row r="32" spans="2:23" s="110" customFormat="1" ht="26.25" customHeight="1" x14ac:dyDescent="0.25">
      <c r="B32" s="187" t="s">
        <v>106</v>
      </c>
      <c r="C32" s="188"/>
      <c r="D32" s="188"/>
      <c r="E32" s="188"/>
      <c r="F32" s="189"/>
      <c r="G32" s="141">
        <f>SUM(G29:G31)</f>
        <v>0</v>
      </c>
      <c r="H32" s="109"/>
      <c r="I32" s="109"/>
      <c r="J32" s="109"/>
      <c r="K32" s="109"/>
      <c r="L32" s="109"/>
      <c r="M32" s="109"/>
    </row>
    <row r="33" spans="2:18" s="9" customFormat="1" x14ac:dyDescent="0.25">
      <c r="B33" s="97"/>
      <c r="C33" s="106"/>
      <c r="D33" s="106"/>
      <c r="E33" s="106"/>
      <c r="F33" s="14"/>
      <c r="G33" s="14"/>
      <c r="H33" s="14"/>
      <c r="I33" s="14"/>
      <c r="J33" s="14"/>
      <c r="K33" s="14"/>
      <c r="L33" s="14"/>
      <c r="M33" s="14"/>
      <c r="O33" s="98"/>
      <c r="P33" s="98"/>
      <c r="Q33" s="98"/>
      <c r="R33" s="98"/>
    </row>
    <row r="34" spans="2:18" s="9" customFormat="1" x14ac:dyDescent="0.25">
      <c r="B34" s="97"/>
      <c r="C34" s="106"/>
      <c r="D34" s="106"/>
      <c r="E34" s="106"/>
      <c r="F34" s="14"/>
      <c r="G34" s="14"/>
      <c r="H34" s="14"/>
      <c r="I34" s="14"/>
      <c r="J34" s="14"/>
      <c r="K34" s="14"/>
      <c r="L34" s="14"/>
      <c r="M34" s="14"/>
      <c r="O34" s="98"/>
      <c r="P34" s="98"/>
      <c r="Q34" s="98"/>
      <c r="R34" s="98"/>
    </row>
    <row r="35" spans="2:18" x14ac:dyDescent="0.25">
      <c r="B35" s="107" t="s">
        <v>131</v>
      </c>
      <c r="C35" s="186"/>
      <c r="D35" s="186"/>
      <c r="E35" s="186"/>
    </row>
    <row r="36" spans="2:18" ht="54" customHeight="1" x14ac:dyDescent="0.25">
      <c r="B36" s="99" t="s">
        <v>129</v>
      </c>
      <c r="C36" s="99" t="s">
        <v>143</v>
      </c>
      <c r="D36" s="99" t="s">
        <v>150</v>
      </c>
      <c r="E36" s="99" t="s">
        <v>149</v>
      </c>
      <c r="F36" s="99" t="s">
        <v>104</v>
      </c>
      <c r="G36" s="99" t="s">
        <v>126</v>
      </c>
    </row>
    <row r="37" spans="2:18" x14ac:dyDescent="0.25">
      <c r="B37" s="190" t="s">
        <v>148</v>
      </c>
      <c r="C37" s="120" t="s">
        <v>116</v>
      </c>
      <c r="D37" s="120">
        <f>C22/4</f>
        <v>20</v>
      </c>
      <c r="E37" s="142"/>
      <c r="F37" s="101">
        <f>E37*0.14</f>
        <v>0</v>
      </c>
      <c r="G37" s="101">
        <f>E37+F37</f>
        <v>0</v>
      </c>
    </row>
    <row r="38" spans="2:18" x14ac:dyDescent="0.25">
      <c r="B38" s="191"/>
      <c r="C38" s="120" t="s">
        <v>117</v>
      </c>
      <c r="D38" s="120">
        <v>20</v>
      </c>
      <c r="E38" s="142"/>
      <c r="F38" s="101">
        <f t="shared" ref="F38:F48" si="6">E38*0.14</f>
        <v>0</v>
      </c>
      <c r="G38" s="101">
        <f t="shared" ref="G38:G48" si="7">E38+F38</f>
        <v>0</v>
      </c>
    </row>
    <row r="39" spans="2:18" ht="15.75" thickBot="1" x14ac:dyDescent="0.3">
      <c r="B39" s="192"/>
      <c r="C39" s="145" t="s">
        <v>118</v>
      </c>
      <c r="D39" s="145">
        <v>20</v>
      </c>
      <c r="E39" s="146"/>
      <c r="F39" s="147">
        <f t="shared" si="6"/>
        <v>0</v>
      </c>
      <c r="G39" s="147">
        <f t="shared" si="7"/>
        <v>0</v>
      </c>
    </row>
    <row r="40" spans="2:18" x14ac:dyDescent="0.25">
      <c r="B40" s="196" t="s">
        <v>147</v>
      </c>
      <c r="C40" s="120" t="s">
        <v>116</v>
      </c>
      <c r="D40" s="150">
        <v>20</v>
      </c>
      <c r="E40" s="142"/>
      <c r="F40" s="102">
        <f t="shared" si="6"/>
        <v>0</v>
      </c>
      <c r="G40" s="102">
        <f t="shared" si="7"/>
        <v>0</v>
      </c>
    </row>
    <row r="41" spans="2:18" x14ac:dyDescent="0.25">
      <c r="B41" s="191"/>
      <c r="C41" s="120" t="s">
        <v>117</v>
      </c>
      <c r="D41" s="120">
        <v>20</v>
      </c>
      <c r="E41" s="142"/>
      <c r="F41" s="101">
        <f t="shared" si="6"/>
        <v>0</v>
      </c>
      <c r="G41" s="101">
        <f t="shared" si="7"/>
        <v>0</v>
      </c>
    </row>
    <row r="42" spans="2:18" ht="15.75" thickBot="1" x14ac:dyDescent="0.3">
      <c r="B42" s="192"/>
      <c r="C42" s="145" t="s">
        <v>118</v>
      </c>
      <c r="D42" s="145">
        <v>20</v>
      </c>
      <c r="E42" s="146"/>
      <c r="F42" s="147">
        <f t="shared" si="6"/>
        <v>0</v>
      </c>
      <c r="G42" s="147">
        <f t="shared" si="7"/>
        <v>0</v>
      </c>
    </row>
    <row r="43" spans="2:18" x14ac:dyDescent="0.25">
      <c r="B43" s="196" t="s">
        <v>141</v>
      </c>
      <c r="C43" s="148" t="s">
        <v>116</v>
      </c>
      <c r="D43" s="150">
        <v>20</v>
      </c>
      <c r="E43" s="149"/>
      <c r="F43" s="102">
        <f t="shared" si="6"/>
        <v>0</v>
      </c>
      <c r="G43" s="102">
        <f t="shared" si="7"/>
        <v>0</v>
      </c>
    </row>
    <row r="44" spans="2:18" x14ac:dyDescent="0.25">
      <c r="B44" s="191"/>
      <c r="C44" s="120" t="s">
        <v>117</v>
      </c>
      <c r="D44" s="120">
        <v>20</v>
      </c>
      <c r="E44" s="142"/>
      <c r="F44" s="101">
        <f t="shared" si="6"/>
        <v>0</v>
      </c>
      <c r="G44" s="101">
        <f t="shared" si="7"/>
        <v>0</v>
      </c>
    </row>
    <row r="45" spans="2:18" ht="15.75" thickBot="1" x14ac:dyDescent="0.3">
      <c r="B45" s="192"/>
      <c r="C45" s="145" t="s">
        <v>118</v>
      </c>
      <c r="D45" s="145">
        <v>20</v>
      </c>
      <c r="E45" s="146"/>
      <c r="F45" s="147">
        <f t="shared" si="6"/>
        <v>0</v>
      </c>
      <c r="G45" s="147">
        <f t="shared" si="7"/>
        <v>0</v>
      </c>
    </row>
    <row r="46" spans="2:18" x14ac:dyDescent="0.25">
      <c r="B46" s="196" t="s">
        <v>142</v>
      </c>
      <c r="C46" s="148" t="s">
        <v>116</v>
      </c>
      <c r="D46" s="150">
        <v>20</v>
      </c>
      <c r="E46" s="149"/>
      <c r="F46" s="102">
        <f t="shared" si="6"/>
        <v>0</v>
      </c>
      <c r="G46" s="102">
        <f t="shared" si="7"/>
        <v>0</v>
      </c>
    </row>
    <row r="47" spans="2:18" x14ac:dyDescent="0.25">
      <c r="B47" s="191"/>
      <c r="C47" s="120" t="s">
        <v>117</v>
      </c>
      <c r="D47" s="120">
        <v>20</v>
      </c>
      <c r="E47" s="142"/>
      <c r="F47" s="101">
        <f t="shared" si="6"/>
        <v>0</v>
      </c>
      <c r="G47" s="101">
        <f t="shared" si="7"/>
        <v>0</v>
      </c>
    </row>
    <row r="48" spans="2:18" ht="15.75" thickBot="1" x14ac:dyDescent="0.3">
      <c r="B48" s="192"/>
      <c r="C48" s="145" t="s">
        <v>118</v>
      </c>
      <c r="D48" s="120">
        <v>20</v>
      </c>
      <c r="E48" s="146"/>
      <c r="F48" s="101">
        <f t="shared" si="6"/>
        <v>0</v>
      </c>
      <c r="G48" s="101">
        <f t="shared" si="7"/>
        <v>0</v>
      </c>
    </row>
    <row r="49" spans="2:19" ht="15.75" thickBot="1" x14ac:dyDescent="0.3">
      <c r="B49" s="153" t="s">
        <v>106</v>
      </c>
      <c r="C49" s="154"/>
      <c r="D49" s="154"/>
      <c r="E49" s="154"/>
      <c r="F49" s="154"/>
      <c r="G49" s="155">
        <f>SUM(G37:G48)</f>
        <v>0</v>
      </c>
    </row>
    <row r="50" spans="2:19" s="98" customFormat="1" ht="21" customHeight="1" x14ac:dyDescent="0.25">
      <c r="B50" s="122"/>
      <c r="C50" s="122"/>
      <c r="D50" s="123"/>
      <c r="E50" s="123"/>
      <c r="F50" s="123"/>
      <c r="G50" s="123"/>
      <c r="H50" s="14"/>
      <c r="I50" s="14"/>
      <c r="J50" s="14"/>
      <c r="K50" s="14"/>
      <c r="L50" s="14"/>
      <c r="M50" s="14"/>
      <c r="N50" s="14"/>
      <c r="O50" s="14"/>
      <c r="P50" s="14"/>
      <c r="Q50" s="14"/>
      <c r="R50" s="14"/>
      <c r="S50" s="14"/>
    </row>
    <row r="51" spans="2:19" s="98" customFormat="1" ht="21" customHeight="1" x14ac:dyDescent="0.25">
      <c r="B51" s="193" t="s">
        <v>125</v>
      </c>
      <c r="C51" s="194"/>
      <c r="D51" s="194"/>
      <c r="E51" s="194"/>
      <c r="F51" s="195"/>
      <c r="G51" s="101">
        <f>G18+G25+G32+G49</f>
        <v>0</v>
      </c>
      <c r="H51" s="14"/>
      <c r="I51" s="14"/>
      <c r="J51" s="14"/>
      <c r="K51" s="14"/>
      <c r="L51" s="14"/>
      <c r="M51" s="14"/>
      <c r="N51" s="14"/>
      <c r="O51" s="14"/>
      <c r="P51" s="14"/>
      <c r="Q51" s="14"/>
      <c r="R51" s="14"/>
      <c r="S51" s="14"/>
    </row>
    <row r="52" spans="2:19" s="98" customFormat="1" ht="21" customHeight="1" x14ac:dyDescent="0.25">
      <c r="B52" s="122"/>
      <c r="C52" s="122"/>
      <c r="D52" s="123"/>
      <c r="E52" s="123"/>
      <c r="F52" s="123"/>
      <c r="G52" s="123"/>
      <c r="H52" s="14"/>
      <c r="I52" s="14"/>
      <c r="J52" s="14"/>
      <c r="K52" s="14"/>
      <c r="L52" s="14"/>
      <c r="M52" s="14"/>
      <c r="N52" s="14"/>
      <c r="O52" s="14"/>
      <c r="P52" s="14"/>
      <c r="Q52" s="14"/>
      <c r="R52" s="14"/>
      <c r="S52" s="14"/>
    </row>
    <row r="55" spans="2:19" ht="36" customHeight="1" thickBot="1" x14ac:dyDescent="0.3">
      <c r="B55" s="111"/>
    </row>
    <row r="56" spans="2:19" x14ac:dyDescent="0.25">
      <c r="B56" s="112" t="s">
        <v>113</v>
      </c>
    </row>
    <row r="57" spans="2:19" x14ac:dyDescent="0.25">
      <c r="B57" s="14"/>
    </row>
    <row r="58" spans="2:19" x14ac:dyDescent="0.25">
      <c r="B58" s="14"/>
    </row>
    <row r="59" spans="2:19" ht="15.75" thickBot="1" x14ac:dyDescent="0.3">
      <c r="B59" s="111"/>
      <c r="D59" s="111"/>
    </row>
    <row r="60" spans="2:19" x14ac:dyDescent="0.25">
      <c r="B60" s="112" t="s">
        <v>111</v>
      </c>
      <c r="D60" s="112" t="s">
        <v>112</v>
      </c>
    </row>
    <row r="61" spans="2:19" x14ac:dyDescent="0.25">
      <c r="B61" s="14"/>
    </row>
    <row r="62" spans="2:19" x14ac:dyDescent="0.25">
      <c r="B62" s="14"/>
    </row>
  </sheetData>
  <mergeCells count="24">
    <mergeCell ref="B16:C16"/>
    <mergeCell ref="C2:I2"/>
    <mergeCell ref="C3:I3"/>
    <mergeCell ref="C4:I4"/>
    <mergeCell ref="B7:I7"/>
    <mergeCell ref="B8:I8"/>
    <mergeCell ref="B9:I9"/>
    <mergeCell ref="B10:I10"/>
    <mergeCell ref="B11:I11"/>
    <mergeCell ref="B12:I12"/>
    <mergeCell ref="B13:I13"/>
    <mergeCell ref="B15:E15"/>
    <mergeCell ref="B51:F51"/>
    <mergeCell ref="B17:C17"/>
    <mergeCell ref="B18:F18"/>
    <mergeCell ref="B20:E20"/>
    <mergeCell ref="B25:F25"/>
    <mergeCell ref="C27:E27"/>
    <mergeCell ref="B32:F32"/>
    <mergeCell ref="C35:E35"/>
    <mergeCell ref="B37:B39"/>
    <mergeCell ref="B40:B42"/>
    <mergeCell ref="B43:B45"/>
    <mergeCell ref="B46:B48"/>
  </mergeCells>
  <pageMargins left="0.7" right="0.7" top="0.75" bottom="0.75" header="0.3" footer="0.3"/>
  <pageSetup paperSize="9"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BJ343"/>
  <sheetViews>
    <sheetView tabSelected="1" view="pageBreakPreview" zoomScale="60" zoomScaleNormal="100" workbookViewId="0">
      <selection activeCell="I15" sqref="I15"/>
    </sheetView>
  </sheetViews>
  <sheetFormatPr defaultRowHeight="15" x14ac:dyDescent="0.25"/>
  <cols>
    <col min="2" max="2" width="24.5703125" customWidth="1"/>
    <col min="7" max="7" width="43.85546875" customWidth="1"/>
    <col min="8" max="8" width="9.140625" hidden="1" customWidth="1"/>
    <col min="9" max="9" width="63.42578125" customWidth="1"/>
    <col min="12" max="12" width="8" customWidth="1"/>
    <col min="13" max="15" width="9.140625" hidden="1" customWidth="1"/>
  </cols>
  <sheetData>
    <row r="1" spans="1:62" x14ac:dyDescent="0.25">
      <c r="A1" s="14"/>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row>
    <row r="2" spans="1:62" ht="15.75" thickBot="1" x14ac:dyDescent="0.3">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row>
    <row r="3" spans="1:62" ht="57.75" customHeight="1" thickBot="1" x14ac:dyDescent="0.3">
      <c r="A3" s="14"/>
      <c r="B3" s="137" t="s">
        <v>109</v>
      </c>
      <c r="C3" s="183" t="s">
        <v>134</v>
      </c>
      <c r="D3" s="184"/>
      <c r="E3" s="184"/>
      <c r="F3" s="184"/>
      <c r="G3" s="184"/>
      <c r="H3" s="184"/>
      <c r="I3" s="185"/>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row>
    <row r="4" spans="1:62" ht="87.75" customHeight="1" thickBot="1" x14ac:dyDescent="0.3">
      <c r="A4" s="14"/>
      <c r="B4" s="227" t="s">
        <v>145</v>
      </c>
      <c r="C4" s="228"/>
      <c r="D4" s="228"/>
      <c r="E4" s="228"/>
      <c r="F4" s="228"/>
      <c r="G4" s="228"/>
      <c r="H4" s="229"/>
      <c r="I4" s="157">
        <f>'CATEGORY A'!G56</f>
        <v>0</v>
      </c>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row>
    <row r="5" spans="1:62" ht="96.75" customHeight="1" thickBot="1" x14ac:dyDescent="0.3">
      <c r="A5" s="14"/>
      <c r="B5" s="227" t="s">
        <v>146</v>
      </c>
      <c r="C5" s="228"/>
      <c r="D5" s="228"/>
      <c r="E5" s="228"/>
      <c r="F5" s="228"/>
      <c r="G5" s="228"/>
      <c r="H5" s="229"/>
      <c r="I5" s="157">
        <f>'CATEGORY B'!G51</f>
        <v>0</v>
      </c>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row>
    <row r="6" spans="1:62" ht="96.75" customHeight="1" thickBot="1" x14ac:dyDescent="0.3">
      <c r="A6" s="14"/>
      <c r="B6" s="227" t="s">
        <v>125</v>
      </c>
      <c r="C6" s="228"/>
      <c r="D6" s="228"/>
      <c r="E6" s="228"/>
      <c r="F6" s="228"/>
      <c r="G6" s="228"/>
      <c r="H6" s="229"/>
      <c r="I6" s="157">
        <f>SUM(I4:I5)</f>
        <v>0</v>
      </c>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row>
    <row r="7" spans="1:62" x14ac:dyDescent="0.25">
      <c r="A7" s="14"/>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row>
    <row r="8" spans="1:62" x14ac:dyDescent="0.25">
      <c r="A8" s="14"/>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row>
    <row r="9" spans="1:62" x14ac:dyDescent="0.25">
      <c r="A9" s="14"/>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row>
    <row r="10" spans="1:62" x14ac:dyDescent="0.25">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row>
    <row r="11" spans="1:62" x14ac:dyDescent="0.25">
      <c r="A11" s="14"/>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row>
    <row r="12" spans="1:62" x14ac:dyDescent="0.25">
      <c r="A12" s="14"/>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row>
    <row r="13" spans="1:62" x14ac:dyDescent="0.25">
      <c r="A13" s="14"/>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row>
    <row r="14" spans="1:62" x14ac:dyDescent="0.25">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row>
    <row r="15" spans="1:62" x14ac:dyDescent="0.25">
      <c r="A15" s="14"/>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row>
    <row r="16" spans="1:62" x14ac:dyDescent="0.25">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row>
    <row r="17" spans="1:62" x14ac:dyDescent="0.25">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row>
    <row r="18" spans="1:62" x14ac:dyDescent="0.25">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row>
    <row r="19" spans="1:62" x14ac:dyDescent="0.25">
      <c r="A19" s="14"/>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row>
    <row r="20" spans="1:62" x14ac:dyDescent="0.25">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row>
    <row r="21" spans="1:62" x14ac:dyDescent="0.25">
      <c r="A21" s="14"/>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row>
    <row r="22" spans="1:62" x14ac:dyDescent="0.25">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row>
    <row r="23" spans="1:62" x14ac:dyDescent="0.25">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row>
    <row r="24" spans="1:62" x14ac:dyDescent="0.25">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row>
    <row r="25" spans="1:62" x14ac:dyDescent="0.25">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row>
    <row r="26" spans="1:62" x14ac:dyDescent="0.25">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row>
    <row r="27" spans="1:62"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row>
    <row r="28" spans="1:62" x14ac:dyDescent="0.25">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row>
    <row r="29" spans="1:62" x14ac:dyDescent="0.25">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row>
    <row r="30" spans="1:62" x14ac:dyDescent="0.25">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row>
    <row r="31" spans="1:62" x14ac:dyDescent="0.25">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row>
    <row r="32" spans="1:62" x14ac:dyDescent="0.25">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row>
    <row r="33" spans="1:62"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row>
    <row r="34" spans="1:62" x14ac:dyDescent="0.25">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row>
    <row r="35" spans="1:62" x14ac:dyDescent="0.25">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row>
    <row r="36" spans="1:62" x14ac:dyDescent="0.25">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row>
    <row r="37" spans="1:62" x14ac:dyDescent="0.25">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row>
    <row r="38" spans="1:62" x14ac:dyDescent="0.25">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row>
    <row r="39" spans="1:62" x14ac:dyDescent="0.25">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row>
    <row r="40" spans="1:62" x14ac:dyDescent="0.25">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row>
    <row r="41" spans="1:62" x14ac:dyDescent="0.25">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row>
    <row r="42" spans="1:62" x14ac:dyDescent="0.25">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row>
    <row r="43" spans="1:62" x14ac:dyDescent="0.25">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row>
    <row r="44" spans="1:62" x14ac:dyDescent="0.25">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row>
    <row r="45" spans="1:62" x14ac:dyDescent="0.25">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row>
    <row r="46" spans="1:62" x14ac:dyDescent="0.25">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row>
    <row r="47" spans="1:62" x14ac:dyDescent="0.25">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row>
    <row r="48" spans="1:62" x14ac:dyDescent="0.25">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row>
    <row r="49" spans="1:62" x14ac:dyDescent="0.25">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row>
    <row r="50" spans="1:62" x14ac:dyDescent="0.25">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row>
    <row r="51" spans="1:62" x14ac:dyDescent="0.25">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row>
    <row r="52" spans="1:62" x14ac:dyDescent="0.25">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row>
    <row r="53" spans="1:62" x14ac:dyDescent="0.25">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row>
    <row r="54" spans="1:62" x14ac:dyDescent="0.25">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row>
    <row r="55" spans="1:62" x14ac:dyDescent="0.25">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row>
    <row r="56" spans="1:62" x14ac:dyDescent="0.25">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row>
    <row r="57" spans="1:62" x14ac:dyDescent="0.25">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c r="BC57" s="14"/>
      <c r="BD57" s="14"/>
      <c r="BE57" s="14"/>
      <c r="BF57" s="14"/>
      <c r="BG57" s="14"/>
      <c r="BH57" s="14"/>
      <c r="BI57" s="14"/>
      <c r="BJ57" s="14"/>
    </row>
    <row r="58" spans="1:62" x14ac:dyDescent="0.25">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row>
    <row r="59" spans="1:62" x14ac:dyDescent="0.25">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row>
    <row r="60" spans="1:62" x14ac:dyDescent="0.25">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14"/>
    </row>
    <row r="61" spans="1:62" x14ac:dyDescent="0.2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row>
    <row r="62" spans="1:62" x14ac:dyDescent="0.2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c r="BC62" s="14"/>
      <c r="BD62" s="14"/>
      <c r="BE62" s="14"/>
      <c r="BF62" s="14"/>
      <c r="BG62" s="14"/>
      <c r="BH62" s="14"/>
      <c r="BI62" s="14"/>
      <c r="BJ62" s="14"/>
    </row>
    <row r="63" spans="1:62" x14ac:dyDescent="0.25">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row>
    <row r="64" spans="1:62" x14ac:dyDescent="0.25">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row>
    <row r="65" spans="1:62" x14ac:dyDescent="0.25">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c r="BA65" s="14"/>
      <c r="BB65" s="14"/>
      <c r="BC65" s="14"/>
      <c r="BD65" s="14"/>
      <c r="BE65" s="14"/>
      <c r="BF65" s="14"/>
      <c r="BG65" s="14"/>
      <c r="BH65" s="14"/>
      <c r="BI65" s="14"/>
      <c r="BJ65" s="14"/>
    </row>
    <row r="66" spans="1:62" x14ac:dyDescent="0.25">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row>
    <row r="67" spans="1:62" x14ac:dyDescent="0.25">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row>
    <row r="68" spans="1:62" x14ac:dyDescent="0.25">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row>
    <row r="69" spans="1:62" x14ac:dyDescent="0.25">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row>
    <row r="70" spans="1:62" x14ac:dyDescent="0.25">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row>
    <row r="71" spans="1:62" x14ac:dyDescent="0.25">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c r="BB71" s="14"/>
      <c r="BC71" s="14"/>
      <c r="BD71" s="14"/>
      <c r="BE71" s="14"/>
      <c r="BF71" s="14"/>
      <c r="BG71" s="14"/>
      <c r="BH71" s="14"/>
      <c r="BI71" s="14"/>
      <c r="BJ71" s="14"/>
    </row>
    <row r="72" spans="1:62" x14ac:dyDescent="0.25">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row>
    <row r="73" spans="1:62" x14ac:dyDescent="0.25">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row>
    <row r="74" spans="1:62" x14ac:dyDescent="0.25">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row>
    <row r="75" spans="1:62" x14ac:dyDescent="0.25">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row>
    <row r="76" spans="1:62" x14ac:dyDescent="0.25">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row>
    <row r="77" spans="1:62" x14ac:dyDescent="0.25">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row>
    <row r="78" spans="1:62" x14ac:dyDescent="0.25">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row>
    <row r="79" spans="1:62" x14ac:dyDescent="0.25">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14"/>
      <c r="BJ79" s="14"/>
    </row>
    <row r="80" spans="1:62" x14ac:dyDescent="0.25">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14"/>
      <c r="BJ80" s="14"/>
    </row>
    <row r="81" spans="1:62" x14ac:dyDescent="0.25">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14"/>
      <c r="BC81" s="14"/>
      <c r="BD81" s="14"/>
      <c r="BE81" s="14"/>
      <c r="BF81" s="14"/>
      <c r="BG81" s="14"/>
      <c r="BH81" s="14"/>
      <c r="BI81" s="14"/>
      <c r="BJ81" s="14"/>
    </row>
    <row r="82" spans="1:62" x14ac:dyDescent="0.25">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row>
    <row r="83" spans="1:62" x14ac:dyDescent="0.25">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row>
    <row r="84" spans="1:62" x14ac:dyDescent="0.25">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row>
    <row r="85" spans="1:62" x14ac:dyDescent="0.25">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row>
    <row r="86" spans="1:62" x14ac:dyDescent="0.25">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row>
    <row r="87" spans="1:62" x14ac:dyDescent="0.25">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row>
    <row r="88" spans="1:62" x14ac:dyDescent="0.25">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row>
    <row r="89" spans="1:62" x14ac:dyDescent="0.25">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row>
    <row r="90" spans="1:62" x14ac:dyDescent="0.25">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row>
    <row r="91" spans="1:62" x14ac:dyDescent="0.25">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c r="BA91" s="14"/>
      <c r="BB91" s="14"/>
      <c r="BC91" s="14"/>
      <c r="BD91" s="14"/>
      <c r="BE91" s="14"/>
      <c r="BF91" s="14"/>
      <c r="BG91" s="14"/>
      <c r="BH91" s="14"/>
      <c r="BI91" s="14"/>
      <c r="BJ91" s="14"/>
    </row>
    <row r="92" spans="1:62" x14ac:dyDescent="0.25">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14"/>
      <c r="BC92" s="14"/>
      <c r="BD92" s="14"/>
      <c r="BE92" s="14"/>
      <c r="BF92" s="14"/>
      <c r="BG92" s="14"/>
      <c r="BH92" s="14"/>
      <c r="BI92" s="14"/>
      <c r="BJ92" s="14"/>
    </row>
    <row r="93" spans="1:62" x14ac:dyDescent="0.25">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c r="BA93" s="14"/>
      <c r="BB93" s="14"/>
      <c r="BC93" s="14"/>
      <c r="BD93" s="14"/>
      <c r="BE93" s="14"/>
      <c r="BF93" s="14"/>
      <c r="BG93" s="14"/>
      <c r="BH93" s="14"/>
      <c r="BI93" s="14"/>
      <c r="BJ93" s="14"/>
    </row>
    <row r="94" spans="1:62" x14ac:dyDescent="0.25">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row>
    <row r="95" spans="1:62" x14ac:dyDescent="0.25">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14"/>
      <c r="BC95" s="14"/>
      <c r="BD95" s="14"/>
      <c r="BE95" s="14"/>
      <c r="BF95" s="14"/>
      <c r="BG95" s="14"/>
      <c r="BH95" s="14"/>
      <c r="BI95" s="14"/>
      <c r="BJ95" s="14"/>
    </row>
    <row r="96" spans="1:62" x14ac:dyDescent="0.25">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row>
    <row r="97" spans="1:62" x14ac:dyDescent="0.25">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row>
    <row r="98" spans="1:62" x14ac:dyDescent="0.25">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c r="AN98" s="14"/>
      <c r="AO98" s="14"/>
      <c r="AP98" s="14"/>
      <c r="AQ98" s="14"/>
      <c r="AR98" s="14"/>
      <c r="AS98" s="14"/>
      <c r="AT98" s="14"/>
      <c r="AU98" s="14"/>
      <c r="AV98" s="14"/>
      <c r="AW98" s="14"/>
      <c r="AX98" s="14"/>
      <c r="AY98" s="14"/>
      <c r="AZ98" s="14"/>
      <c r="BA98" s="14"/>
      <c r="BB98" s="14"/>
      <c r="BC98" s="14"/>
      <c r="BD98" s="14"/>
      <c r="BE98" s="14"/>
      <c r="BF98" s="14"/>
      <c r="BG98" s="14"/>
      <c r="BH98" s="14"/>
      <c r="BI98" s="14"/>
      <c r="BJ98" s="14"/>
    </row>
    <row r="99" spans="1:62" x14ac:dyDescent="0.25">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4"/>
      <c r="AZ99" s="14"/>
      <c r="BA99" s="14"/>
      <c r="BB99" s="14"/>
      <c r="BC99" s="14"/>
      <c r="BD99" s="14"/>
      <c r="BE99" s="14"/>
      <c r="BF99" s="14"/>
      <c r="BG99" s="14"/>
      <c r="BH99" s="14"/>
      <c r="BI99" s="14"/>
      <c r="BJ99" s="14"/>
    </row>
    <row r="100" spans="1:62" x14ac:dyDescent="0.25">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c r="AX100" s="14"/>
      <c r="AY100" s="14"/>
      <c r="AZ100" s="14"/>
      <c r="BA100" s="14"/>
      <c r="BB100" s="14"/>
      <c r="BC100" s="14"/>
      <c r="BD100" s="14"/>
      <c r="BE100" s="14"/>
      <c r="BF100" s="14"/>
      <c r="BG100" s="14"/>
      <c r="BH100" s="14"/>
      <c r="BI100" s="14"/>
      <c r="BJ100" s="14"/>
    </row>
    <row r="101" spans="1:62" x14ac:dyDescent="0.25">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4"/>
      <c r="AZ101" s="14"/>
      <c r="BA101" s="14"/>
      <c r="BB101" s="14"/>
      <c r="BC101" s="14"/>
      <c r="BD101" s="14"/>
      <c r="BE101" s="14"/>
      <c r="BF101" s="14"/>
      <c r="BG101" s="14"/>
      <c r="BH101" s="14"/>
      <c r="BI101" s="14"/>
      <c r="BJ101" s="14"/>
    </row>
    <row r="102" spans="1:62" x14ac:dyDescent="0.25">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c r="AY102" s="14"/>
      <c r="AZ102" s="14"/>
      <c r="BA102" s="14"/>
      <c r="BB102" s="14"/>
      <c r="BC102" s="14"/>
      <c r="BD102" s="14"/>
      <c r="BE102" s="14"/>
      <c r="BF102" s="14"/>
      <c r="BG102" s="14"/>
      <c r="BH102" s="14"/>
      <c r="BI102" s="14"/>
      <c r="BJ102" s="14"/>
    </row>
    <row r="103" spans="1:62" x14ac:dyDescent="0.25">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c r="AN103" s="14"/>
      <c r="AO103" s="14"/>
      <c r="AP103" s="14"/>
      <c r="AQ103" s="14"/>
      <c r="AR103" s="14"/>
      <c r="AS103" s="14"/>
      <c r="AT103" s="14"/>
      <c r="AU103" s="14"/>
      <c r="AV103" s="14"/>
      <c r="AW103" s="14"/>
      <c r="AX103" s="14"/>
      <c r="AY103" s="14"/>
      <c r="AZ103" s="14"/>
      <c r="BA103" s="14"/>
      <c r="BB103" s="14"/>
      <c r="BC103" s="14"/>
      <c r="BD103" s="14"/>
      <c r="BE103" s="14"/>
      <c r="BF103" s="14"/>
      <c r="BG103" s="14"/>
      <c r="BH103" s="14"/>
      <c r="BI103" s="14"/>
      <c r="BJ103" s="14"/>
    </row>
    <row r="104" spans="1:62" x14ac:dyDescent="0.25">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c r="AY104" s="14"/>
      <c r="AZ104" s="14"/>
      <c r="BA104" s="14"/>
      <c r="BB104" s="14"/>
      <c r="BC104" s="14"/>
      <c r="BD104" s="14"/>
      <c r="BE104" s="14"/>
      <c r="BF104" s="14"/>
      <c r="BG104" s="14"/>
      <c r="BH104" s="14"/>
      <c r="BI104" s="14"/>
      <c r="BJ104" s="14"/>
    </row>
    <row r="105" spans="1:62" x14ac:dyDescent="0.25">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row>
    <row r="106" spans="1:62" x14ac:dyDescent="0.25">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row>
    <row r="107" spans="1:62" x14ac:dyDescent="0.25">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row>
    <row r="108" spans="1:62" x14ac:dyDescent="0.25">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c r="AM108" s="14"/>
      <c r="AN108" s="14"/>
      <c r="AO108" s="14"/>
      <c r="AP108" s="14"/>
      <c r="AQ108" s="14"/>
      <c r="AR108" s="14"/>
      <c r="AS108" s="14"/>
      <c r="AT108" s="14"/>
      <c r="AU108" s="14"/>
      <c r="AV108" s="14"/>
      <c r="AW108" s="14"/>
      <c r="AX108" s="14"/>
      <c r="AY108" s="14"/>
      <c r="AZ108" s="14"/>
      <c r="BA108" s="14"/>
      <c r="BB108" s="14"/>
      <c r="BC108" s="14"/>
      <c r="BD108" s="14"/>
      <c r="BE108" s="14"/>
      <c r="BF108" s="14"/>
      <c r="BG108" s="14"/>
      <c r="BH108" s="14"/>
      <c r="BI108" s="14"/>
      <c r="BJ108" s="14"/>
    </row>
    <row r="109" spans="1:62" x14ac:dyDescent="0.25">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c r="AY109" s="14"/>
      <c r="AZ109" s="14"/>
      <c r="BA109" s="14"/>
      <c r="BB109" s="14"/>
      <c r="BC109" s="14"/>
      <c r="BD109" s="14"/>
      <c r="BE109" s="14"/>
      <c r="BF109" s="14"/>
      <c r="BG109" s="14"/>
      <c r="BH109" s="14"/>
      <c r="BI109" s="14"/>
      <c r="BJ109" s="14"/>
    </row>
    <row r="110" spans="1:62" x14ac:dyDescent="0.25">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c r="AN110" s="14"/>
      <c r="AO110" s="14"/>
      <c r="AP110" s="14"/>
      <c r="AQ110" s="14"/>
      <c r="AR110" s="14"/>
      <c r="AS110" s="14"/>
      <c r="AT110" s="14"/>
      <c r="AU110" s="14"/>
      <c r="AV110" s="14"/>
      <c r="AW110" s="14"/>
      <c r="AX110" s="14"/>
      <c r="AY110" s="14"/>
      <c r="AZ110" s="14"/>
      <c r="BA110" s="14"/>
      <c r="BB110" s="14"/>
      <c r="BC110" s="14"/>
      <c r="BD110" s="14"/>
      <c r="BE110" s="14"/>
      <c r="BF110" s="14"/>
      <c r="BG110" s="14"/>
      <c r="BH110" s="14"/>
      <c r="BI110" s="14"/>
      <c r="BJ110" s="14"/>
    </row>
    <row r="111" spans="1:62" x14ac:dyDescent="0.25">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c r="BI111" s="14"/>
      <c r="BJ111" s="14"/>
    </row>
    <row r="112" spans="1:62" x14ac:dyDescent="0.25">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row>
    <row r="113" spans="1:62" x14ac:dyDescent="0.25">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c r="AY113" s="14"/>
      <c r="AZ113" s="14"/>
      <c r="BA113" s="14"/>
      <c r="BB113" s="14"/>
      <c r="BC113" s="14"/>
      <c r="BD113" s="14"/>
      <c r="BE113" s="14"/>
      <c r="BF113" s="14"/>
      <c r="BG113" s="14"/>
      <c r="BH113" s="14"/>
      <c r="BI113" s="14"/>
      <c r="BJ113" s="14"/>
    </row>
    <row r="114" spans="1:62" x14ac:dyDescent="0.25">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c r="AY114" s="14"/>
      <c r="AZ114" s="14"/>
      <c r="BA114" s="14"/>
      <c r="BB114" s="14"/>
      <c r="BC114" s="14"/>
      <c r="BD114" s="14"/>
      <c r="BE114" s="14"/>
      <c r="BF114" s="14"/>
      <c r="BG114" s="14"/>
      <c r="BH114" s="14"/>
      <c r="BI114" s="14"/>
      <c r="BJ114" s="14"/>
    </row>
    <row r="115" spans="1:62" x14ac:dyDescent="0.25">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row>
    <row r="116" spans="1:62" x14ac:dyDescent="0.25">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row>
    <row r="117" spans="1:62" x14ac:dyDescent="0.25">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14"/>
    </row>
    <row r="118" spans="1:62" x14ac:dyDescent="0.25">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c r="BI118" s="14"/>
      <c r="BJ118" s="14"/>
    </row>
    <row r="119" spans="1:62" x14ac:dyDescent="0.25">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14"/>
      <c r="BC119" s="14"/>
      <c r="BD119" s="14"/>
      <c r="BE119" s="14"/>
      <c r="BF119" s="14"/>
      <c r="BG119" s="14"/>
      <c r="BH119" s="14"/>
      <c r="BI119" s="14"/>
      <c r="BJ119" s="14"/>
    </row>
    <row r="120" spans="1:62" x14ac:dyDescent="0.25">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c r="BC120" s="14"/>
      <c r="BD120" s="14"/>
      <c r="BE120" s="14"/>
      <c r="BF120" s="14"/>
      <c r="BG120" s="14"/>
      <c r="BH120" s="14"/>
      <c r="BI120" s="14"/>
      <c r="BJ120" s="14"/>
    </row>
    <row r="121" spans="1:62" x14ac:dyDescent="0.25">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14"/>
      <c r="BC121" s="14"/>
      <c r="BD121" s="14"/>
      <c r="BE121" s="14"/>
      <c r="BF121" s="14"/>
      <c r="BG121" s="14"/>
      <c r="BH121" s="14"/>
      <c r="BI121" s="14"/>
      <c r="BJ121" s="14"/>
    </row>
    <row r="122" spans="1:62" x14ac:dyDescent="0.25">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14"/>
    </row>
    <row r="123" spans="1:62" x14ac:dyDescent="0.25">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14"/>
    </row>
    <row r="124" spans="1:62" x14ac:dyDescent="0.25">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14"/>
      <c r="BJ124" s="14"/>
    </row>
    <row r="125" spans="1:62" x14ac:dyDescent="0.25">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c r="BC125" s="14"/>
      <c r="BD125" s="14"/>
      <c r="BE125" s="14"/>
      <c r="BF125" s="14"/>
      <c r="BG125" s="14"/>
      <c r="BH125" s="14"/>
      <c r="BI125" s="14"/>
      <c r="BJ125" s="14"/>
    </row>
    <row r="126" spans="1:62" x14ac:dyDescent="0.25">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row>
    <row r="127" spans="1:62" x14ac:dyDescent="0.25">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row>
    <row r="128" spans="1:62" x14ac:dyDescent="0.25">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c r="AB128" s="14"/>
      <c r="AC128" s="14"/>
      <c r="AD128" s="14"/>
      <c r="AE128" s="14"/>
      <c r="AF128" s="14"/>
      <c r="AG128" s="14"/>
      <c r="AH128" s="14"/>
      <c r="AI128" s="14"/>
      <c r="AJ128" s="14"/>
      <c r="AK128" s="14"/>
      <c r="AL128" s="14"/>
      <c r="AM128" s="14"/>
      <c r="AN128" s="14"/>
      <c r="AO128" s="14"/>
      <c r="AP128" s="14"/>
      <c r="AQ128" s="14"/>
      <c r="AR128" s="14"/>
      <c r="AS128" s="14"/>
      <c r="AT128" s="14"/>
      <c r="AU128" s="14"/>
      <c r="AV128" s="14"/>
      <c r="AW128" s="14"/>
      <c r="AX128" s="14"/>
      <c r="AY128" s="14"/>
      <c r="AZ128" s="14"/>
      <c r="BA128" s="14"/>
      <c r="BB128" s="14"/>
      <c r="BC128" s="14"/>
      <c r="BD128" s="14"/>
      <c r="BE128" s="14"/>
      <c r="BF128" s="14"/>
      <c r="BG128" s="14"/>
      <c r="BH128" s="14"/>
      <c r="BI128" s="14"/>
      <c r="BJ128" s="14"/>
    </row>
    <row r="129" spans="1:62" x14ac:dyDescent="0.25">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c r="AA129" s="14"/>
      <c r="AB129" s="14"/>
      <c r="AC129" s="14"/>
      <c r="AD129" s="14"/>
      <c r="AE129" s="14"/>
      <c r="AF129" s="14"/>
      <c r="AG129" s="14"/>
      <c r="AH129" s="14"/>
      <c r="AI129" s="14"/>
      <c r="AJ129" s="14"/>
      <c r="AK129" s="14"/>
      <c r="AL129" s="14"/>
      <c r="AM129" s="14"/>
      <c r="AN129" s="14"/>
      <c r="AO129" s="14"/>
      <c r="AP129" s="14"/>
      <c r="AQ129" s="14"/>
      <c r="AR129" s="14"/>
      <c r="AS129" s="14"/>
      <c r="AT129" s="14"/>
      <c r="AU129" s="14"/>
      <c r="AV129" s="14"/>
      <c r="AW129" s="14"/>
      <c r="AX129" s="14"/>
      <c r="AY129" s="14"/>
      <c r="AZ129" s="14"/>
      <c r="BA129" s="14"/>
      <c r="BB129" s="14"/>
      <c r="BC129" s="14"/>
      <c r="BD129" s="14"/>
      <c r="BE129" s="14"/>
      <c r="BF129" s="14"/>
      <c r="BG129" s="14"/>
      <c r="BH129" s="14"/>
      <c r="BI129" s="14"/>
      <c r="BJ129" s="14"/>
    </row>
    <row r="130" spans="1:62" x14ac:dyDescent="0.25">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c r="AA130" s="14"/>
      <c r="AB130" s="14"/>
      <c r="AC130" s="14"/>
      <c r="AD130" s="14"/>
      <c r="AE130" s="14"/>
      <c r="AF130" s="14"/>
      <c r="AG130" s="14"/>
      <c r="AH130" s="14"/>
      <c r="AI130" s="14"/>
      <c r="AJ130" s="14"/>
      <c r="AK130" s="14"/>
      <c r="AL130" s="14"/>
      <c r="AM130" s="14"/>
      <c r="AN130" s="14"/>
      <c r="AO130" s="14"/>
      <c r="AP130" s="14"/>
      <c r="AQ130" s="14"/>
      <c r="AR130" s="14"/>
      <c r="AS130" s="14"/>
      <c r="AT130" s="14"/>
      <c r="AU130" s="14"/>
      <c r="AV130" s="14"/>
      <c r="AW130" s="14"/>
      <c r="AX130" s="14"/>
      <c r="AY130" s="14"/>
      <c r="AZ130" s="14"/>
      <c r="BA130" s="14"/>
      <c r="BB130" s="14"/>
      <c r="BC130" s="14"/>
      <c r="BD130" s="14"/>
      <c r="BE130" s="14"/>
      <c r="BF130" s="14"/>
      <c r="BG130" s="14"/>
      <c r="BH130" s="14"/>
      <c r="BI130" s="14"/>
      <c r="BJ130" s="14"/>
    </row>
    <row r="131" spans="1:62" x14ac:dyDescent="0.25">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c r="AB131" s="14"/>
      <c r="AC131" s="14"/>
      <c r="AD131" s="14"/>
      <c r="AE131" s="14"/>
      <c r="AF131" s="14"/>
      <c r="AG131" s="14"/>
      <c r="AH131" s="14"/>
      <c r="AI131" s="14"/>
      <c r="AJ131" s="14"/>
      <c r="AK131" s="14"/>
      <c r="AL131" s="14"/>
      <c r="AM131" s="14"/>
      <c r="AN131" s="14"/>
      <c r="AO131" s="14"/>
      <c r="AP131" s="14"/>
      <c r="AQ131" s="14"/>
      <c r="AR131" s="14"/>
      <c r="AS131" s="14"/>
      <c r="AT131" s="14"/>
      <c r="AU131" s="14"/>
      <c r="AV131" s="14"/>
      <c r="AW131" s="14"/>
      <c r="AX131" s="14"/>
      <c r="AY131" s="14"/>
      <c r="AZ131" s="14"/>
      <c r="BA131" s="14"/>
      <c r="BB131" s="14"/>
      <c r="BC131" s="14"/>
      <c r="BD131" s="14"/>
      <c r="BE131" s="14"/>
      <c r="BF131" s="14"/>
      <c r="BG131" s="14"/>
      <c r="BH131" s="14"/>
      <c r="BI131" s="14"/>
      <c r="BJ131" s="14"/>
    </row>
    <row r="132" spans="1:62" x14ac:dyDescent="0.25">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c r="AA132" s="14"/>
      <c r="AB132" s="14"/>
      <c r="AC132" s="14"/>
      <c r="AD132" s="14"/>
      <c r="AE132" s="14"/>
      <c r="AF132" s="14"/>
      <c r="AG132" s="14"/>
      <c r="AH132" s="14"/>
      <c r="AI132" s="14"/>
      <c r="AJ132" s="14"/>
      <c r="AK132" s="14"/>
      <c r="AL132" s="14"/>
      <c r="AM132" s="14"/>
      <c r="AN132" s="14"/>
      <c r="AO132" s="14"/>
      <c r="AP132" s="14"/>
      <c r="AQ132" s="14"/>
      <c r="AR132" s="14"/>
      <c r="AS132" s="14"/>
      <c r="AT132" s="14"/>
      <c r="AU132" s="14"/>
      <c r="AV132" s="14"/>
      <c r="AW132" s="14"/>
      <c r="AX132" s="14"/>
      <c r="AY132" s="14"/>
      <c r="AZ132" s="14"/>
      <c r="BA132" s="14"/>
      <c r="BB132" s="14"/>
      <c r="BC132" s="14"/>
      <c r="BD132" s="14"/>
      <c r="BE132" s="14"/>
      <c r="BF132" s="14"/>
      <c r="BG132" s="14"/>
      <c r="BH132" s="14"/>
      <c r="BI132" s="14"/>
      <c r="BJ132" s="14"/>
    </row>
    <row r="133" spans="1:62" x14ac:dyDescent="0.25">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c r="AB133" s="14"/>
      <c r="AC133" s="14"/>
      <c r="AD133" s="14"/>
      <c r="AE133" s="14"/>
      <c r="AF133" s="14"/>
      <c r="AG133" s="14"/>
      <c r="AH133" s="14"/>
      <c r="AI133" s="14"/>
      <c r="AJ133" s="14"/>
      <c r="AK133" s="14"/>
      <c r="AL133" s="14"/>
      <c r="AM133" s="14"/>
      <c r="AN133" s="14"/>
      <c r="AO133" s="14"/>
      <c r="AP133" s="14"/>
      <c r="AQ133" s="14"/>
      <c r="AR133" s="14"/>
      <c r="AS133" s="14"/>
      <c r="AT133" s="14"/>
      <c r="AU133" s="14"/>
      <c r="AV133" s="14"/>
      <c r="AW133" s="14"/>
      <c r="AX133" s="14"/>
      <c r="AY133" s="14"/>
      <c r="AZ133" s="14"/>
      <c r="BA133" s="14"/>
      <c r="BB133" s="14"/>
      <c r="BC133" s="14"/>
      <c r="BD133" s="14"/>
      <c r="BE133" s="14"/>
      <c r="BF133" s="14"/>
      <c r="BG133" s="14"/>
      <c r="BH133" s="14"/>
      <c r="BI133" s="14"/>
      <c r="BJ133" s="14"/>
    </row>
    <row r="134" spans="1:62" x14ac:dyDescent="0.25">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c r="AB134" s="14"/>
      <c r="AC134" s="14"/>
      <c r="AD134" s="14"/>
      <c r="AE134" s="14"/>
      <c r="AF134" s="14"/>
      <c r="AG134" s="14"/>
      <c r="AH134" s="14"/>
      <c r="AI134" s="14"/>
      <c r="AJ134" s="14"/>
      <c r="AK134" s="14"/>
      <c r="AL134" s="14"/>
      <c r="AM134" s="14"/>
      <c r="AN134" s="14"/>
      <c r="AO134" s="14"/>
      <c r="AP134" s="14"/>
      <c r="AQ134" s="14"/>
      <c r="AR134" s="14"/>
      <c r="AS134" s="14"/>
      <c r="AT134" s="14"/>
      <c r="AU134" s="14"/>
      <c r="AV134" s="14"/>
      <c r="AW134" s="14"/>
      <c r="AX134" s="14"/>
      <c r="AY134" s="14"/>
      <c r="AZ134" s="14"/>
      <c r="BA134" s="14"/>
      <c r="BB134" s="14"/>
      <c r="BC134" s="14"/>
      <c r="BD134" s="14"/>
      <c r="BE134" s="14"/>
      <c r="BF134" s="14"/>
      <c r="BG134" s="14"/>
      <c r="BH134" s="14"/>
      <c r="BI134" s="14"/>
      <c r="BJ134" s="14"/>
    </row>
    <row r="135" spans="1:62" x14ac:dyDescent="0.25">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4"/>
      <c r="AC135" s="14"/>
      <c r="AD135" s="14"/>
      <c r="AE135" s="14"/>
      <c r="AF135" s="14"/>
      <c r="AG135" s="14"/>
      <c r="AH135" s="14"/>
      <c r="AI135" s="14"/>
      <c r="AJ135" s="14"/>
      <c r="AK135" s="14"/>
      <c r="AL135" s="14"/>
      <c r="AM135" s="14"/>
      <c r="AN135" s="14"/>
      <c r="AO135" s="14"/>
      <c r="AP135" s="14"/>
      <c r="AQ135" s="14"/>
      <c r="AR135" s="14"/>
      <c r="AS135" s="14"/>
      <c r="AT135" s="14"/>
      <c r="AU135" s="14"/>
      <c r="AV135" s="14"/>
      <c r="AW135" s="14"/>
      <c r="AX135" s="14"/>
      <c r="AY135" s="14"/>
      <c r="AZ135" s="14"/>
      <c r="BA135" s="14"/>
      <c r="BB135" s="14"/>
      <c r="BC135" s="14"/>
      <c r="BD135" s="14"/>
      <c r="BE135" s="14"/>
      <c r="BF135" s="14"/>
      <c r="BG135" s="14"/>
      <c r="BH135" s="14"/>
      <c r="BI135" s="14"/>
      <c r="BJ135" s="14"/>
    </row>
    <row r="136" spans="1:62" x14ac:dyDescent="0.25">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row>
    <row r="137" spans="1:62" x14ac:dyDescent="0.25">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4"/>
      <c r="AC137" s="14"/>
      <c r="AD137" s="14"/>
      <c r="AE137" s="14"/>
      <c r="AF137" s="14"/>
      <c r="AG137" s="14"/>
      <c r="AH137" s="14"/>
      <c r="AI137" s="14"/>
      <c r="AJ137" s="14"/>
      <c r="AK137" s="14"/>
      <c r="AL137" s="14"/>
      <c r="AM137" s="14"/>
      <c r="AN137" s="14"/>
      <c r="AO137" s="14"/>
      <c r="AP137" s="14"/>
      <c r="AQ137" s="14"/>
      <c r="AR137" s="14"/>
      <c r="AS137" s="14"/>
      <c r="AT137" s="14"/>
      <c r="AU137" s="14"/>
      <c r="AV137" s="14"/>
      <c r="AW137" s="14"/>
      <c r="AX137" s="14"/>
      <c r="AY137" s="14"/>
      <c r="AZ137" s="14"/>
      <c r="BA137" s="14"/>
      <c r="BB137" s="14"/>
      <c r="BC137" s="14"/>
      <c r="BD137" s="14"/>
      <c r="BE137" s="14"/>
      <c r="BF137" s="14"/>
      <c r="BG137" s="14"/>
      <c r="BH137" s="14"/>
      <c r="BI137" s="14"/>
      <c r="BJ137" s="14"/>
    </row>
    <row r="138" spans="1:62" x14ac:dyDescent="0.25">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row>
    <row r="139" spans="1:62" x14ac:dyDescent="0.25">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4"/>
      <c r="AC139" s="14"/>
      <c r="AD139" s="14"/>
      <c r="AE139" s="14"/>
      <c r="AF139" s="14"/>
      <c r="AG139" s="14"/>
      <c r="AH139" s="14"/>
      <c r="AI139" s="14"/>
      <c r="AJ139" s="14"/>
      <c r="AK139" s="14"/>
      <c r="AL139" s="14"/>
      <c r="AM139" s="14"/>
      <c r="AN139" s="14"/>
      <c r="AO139" s="14"/>
      <c r="AP139" s="14"/>
      <c r="AQ139" s="14"/>
      <c r="AR139" s="14"/>
      <c r="AS139" s="14"/>
      <c r="AT139" s="14"/>
      <c r="AU139" s="14"/>
      <c r="AV139" s="14"/>
      <c r="AW139" s="14"/>
      <c r="AX139" s="14"/>
      <c r="AY139" s="14"/>
      <c r="AZ139" s="14"/>
      <c r="BA139" s="14"/>
      <c r="BB139" s="14"/>
      <c r="BC139" s="14"/>
      <c r="BD139" s="14"/>
      <c r="BE139" s="14"/>
      <c r="BF139" s="14"/>
      <c r="BG139" s="14"/>
      <c r="BH139" s="14"/>
      <c r="BI139" s="14"/>
      <c r="BJ139" s="14"/>
    </row>
    <row r="140" spans="1:62" x14ac:dyDescent="0.25">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c r="AB140" s="14"/>
      <c r="AC140" s="14"/>
      <c r="AD140" s="14"/>
      <c r="AE140" s="14"/>
      <c r="AF140" s="14"/>
      <c r="AG140" s="14"/>
      <c r="AH140" s="14"/>
      <c r="AI140" s="14"/>
      <c r="AJ140" s="14"/>
      <c r="AK140" s="14"/>
      <c r="AL140" s="14"/>
      <c r="AM140" s="14"/>
      <c r="AN140" s="14"/>
      <c r="AO140" s="14"/>
      <c r="AP140" s="14"/>
      <c r="AQ140" s="14"/>
      <c r="AR140" s="14"/>
      <c r="AS140" s="14"/>
      <c r="AT140" s="14"/>
      <c r="AU140" s="14"/>
      <c r="AV140" s="14"/>
      <c r="AW140" s="14"/>
      <c r="AX140" s="14"/>
      <c r="AY140" s="14"/>
      <c r="AZ140" s="14"/>
      <c r="BA140" s="14"/>
      <c r="BB140" s="14"/>
      <c r="BC140" s="14"/>
      <c r="BD140" s="14"/>
      <c r="BE140" s="14"/>
      <c r="BF140" s="14"/>
      <c r="BG140" s="14"/>
      <c r="BH140" s="14"/>
      <c r="BI140" s="14"/>
      <c r="BJ140" s="14"/>
    </row>
    <row r="141" spans="1:62" x14ac:dyDescent="0.25">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c r="AB141" s="14"/>
      <c r="AC141" s="14"/>
      <c r="AD141" s="14"/>
      <c r="AE141" s="14"/>
      <c r="AF141" s="14"/>
      <c r="AG141" s="14"/>
      <c r="AH141" s="14"/>
      <c r="AI141" s="14"/>
      <c r="AJ141" s="14"/>
      <c r="AK141" s="14"/>
      <c r="AL141" s="14"/>
      <c r="AM141" s="14"/>
      <c r="AN141" s="14"/>
      <c r="AO141" s="14"/>
      <c r="AP141" s="14"/>
      <c r="AQ141" s="14"/>
      <c r="AR141" s="14"/>
      <c r="AS141" s="14"/>
      <c r="AT141" s="14"/>
      <c r="AU141" s="14"/>
      <c r="AV141" s="14"/>
      <c r="AW141" s="14"/>
      <c r="AX141" s="14"/>
      <c r="AY141" s="14"/>
      <c r="AZ141" s="14"/>
      <c r="BA141" s="14"/>
      <c r="BB141" s="14"/>
      <c r="BC141" s="14"/>
      <c r="BD141" s="14"/>
      <c r="BE141" s="14"/>
      <c r="BF141" s="14"/>
      <c r="BG141" s="14"/>
      <c r="BH141" s="14"/>
      <c r="BI141" s="14"/>
      <c r="BJ141" s="14"/>
    </row>
    <row r="142" spans="1:62" x14ac:dyDescent="0.25">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c r="AB142" s="14"/>
      <c r="AC142" s="14"/>
      <c r="AD142" s="14"/>
      <c r="AE142" s="14"/>
      <c r="AF142" s="14"/>
      <c r="AG142" s="14"/>
      <c r="AH142" s="14"/>
      <c r="AI142" s="14"/>
      <c r="AJ142" s="14"/>
      <c r="AK142" s="14"/>
      <c r="AL142" s="14"/>
      <c r="AM142" s="14"/>
      <c r="AN142" s="14"/>
      <c r="AO142" s="14"/>
      <c r="AP142" s="14"/>
      <c r="AQ142" s="14"/>
      <c r="AR142" s="14"/>
      <c r="AS142" s="14"/>
      <c r="AT142" s="14"/>
      <c r="AU142" s="14"/>
      <c r="AV142" s="14"/>
      <c r="AW142" s="14"/>
      <c r="AX142" s="14"/>
      <c r="AY142" s="14"/>
      <c r="AZ142" s="14"/>
      <c r="BA142" s="14"/>
      <c r="BB142" s="14"/>
      <c r="BC142" s="14"/>
      <c r="BD142" s="14"/>
      <c r="BE142" s="14"/>
      <c r="BF142" s="14"/>
      <c r="BG142" s="14"/>
      <c r="BH142" s="14"/>
      <c r="BI142" s="14"/>
      <c r="BJ142" s="14"/>
    </row>
    <row r="143" spans="1:62" x14ac:dyDescent="0.25">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4"/>
      <c r="AC143" s="14"/>
      <c r="AD143" s="14"/>
      <c r="AE143" s="14"/>
      <c r="AF143" s="14"/>
      <c r="AG143" s="14"/>
      <c r="AH143" s="14"/>
      <c r="AI143" s="14"/>
      <c r="AJ143" s="14"/>
      <c r="AK143" s="14"/>
      <c r="AL143" s="14"/>
      <c r="AM143" s="14"/>
      <c r="AN143" s="14"/>
      <c r="AO143" s="14"/>
      <c r="AP143" s="14"/>
      <c r="AQ143" s="14"/>
      <c r="AR143" s="14"/>
      <c r="AS143" s="14"/>
      <c r="AT143" s="14"/>
      <c r="AU143" s="14"/>
      <c r="AV143" s="14"/>
      <c r="AW143" s="14"/>
      <c r="AX143" s="14"/>
      <c r="AY143" s="14"/>
      <c r="AZ143" s="14"/>
      <c r="BA143" s="14"/>
      <c r="BB143" s="14"/>
      <c r="BC143" s="14"/>
      <c r="BD143" s="14"/>
      <c r="BE143" s="14"/>
      <c r="BF143" s="14"/>
      <c r="BG143" s="14"/>
      <c r="BH143" s="14"/>
      <c r="BI143" s="14"/>
      <c r="BJ143" s="14"/>
    </row>
    <row r="144" spans="1:62" x14ac:dyDescent="0.25">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4"/>
      <c r="AC144" s="14"/>
      <c r="AD144" s="14"/>
      <c r="AE144" s="14"/>
      <c r="AF144" s="14"/>
      <c r="AG144" s="14"/>
      <c r="AH144" s="14"/>
      <c r="AI144" s="14"/>
      <c r="AJ144" s="14"/>
      <c r="AK144" s="14"/>
      <c r="AL144" s="14"/>
      <c r="AM144" s="14"/>
      <c r="AN144" s="14"/>
      <c r="AO144" s="14"/>
      <c r="AP144" s="14"/>
      <c r="AQ144" s="14"/>
      <c r="AR144" s="14"/>
      <c r="AS144" s="14"/>
      <c r="AT144" s="14"/>
      <c r="AU144" s="14"/>
      <c r="AV144" s="14"/>
      <c r="AW144" s="14"/>
      <c r="AX144" s="14"/>
      <c r="AY144" s="14"/>
      <c r="AZ144" s="14"/>
      <c r="BA144" s="14"/>
      <c r="BB144" s="14"/>
      <c r="BC144" s="14"/>
      <c r="BD144" s="14"/>
      <c r="BE144" s="14"/>
      <c r="BF144" s="14"/>
      <c r="BG144" s="14"/>
      <c r="BH144" s="14"/>
      <c r="BI144" s="14"/>
      <c r="BJ144" s="14"/>
    </row>
    <row r="145" spans="1:62" x14ac:dyDescent="0.25">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4"/>
      <c r="AC145" s="14"/>
      <c r="AD145" s="14"/>
      <c r="AE145" s="14"/>
      <c r="AF145" s="14"/>
      <c r="AG145" s="14"/>
      <c r="AH145" s="14"/>
      <c r="AI145" s="14"/>
      <c r="AJ145" s="14"/>
      <c r="AK145" s="14"/>
      <c r="AL145" s="14"/>
      <c r="AM145" s="14"/>
      <c r="AN145" s="14"/>
      <c r="AO145" s="14"/>
      <c r="AP145" s="14"/>
      <c r="AQ145" s="14"/>
      <c r="AR145" s="14"/>
      <c r="AS145" s="14"/>
      <c r="AT145" s="14"/>
      <c r="AU145" s="14"/>
      <c r="AV145" s="14"/>
      <c r="AW145" s="14"/>
      <c r="AX145" s="14"/>
      <c r="AY145" s="14"/>
      <c r="AZ145" s="14"/>
      <c r="BA145" s="14"/>
      <c r="BB145" s="14"/>
      <c r="BC145" s="14"/>
      <c r="BD145" s="14"/>
      <c r="BE145" s="14"/>
      <c r="BF145" s="14"/>
      <c r="BG145" s="14"/>
      <c r="BH145" s="14"/>
      <c r="BI145" s="14"/>
      <c r="BJ145" s="14"/>
    </row>
    <row r="146" spans="1:62" x14ac:dyDescent="0.25">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row>
    <row r="147" spans="1:62" x14ac:dyDescent="0.25">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c r="AB147" s="14"/>
      <c r="AC147" s="14"/>
      <c r="AD147" s="14"/>
      <c r="AE147" s="14"/>
      <c r="AF147" s="14"/>
      <c r="AG147" s="14"/>
      <c r="AH147" s="14"/>
      <c r="AI147" s="14"/>
      <c r="AJ147" s="14"/>
      <c r="AK147" s="14"/>
      <c r="AL147" s="14"/>
      <c r="AM147" s="14"/>
      <c r="AN147" s="14"/>
      <c r="AO147" s="14"/>
      <c r="AP147" s="14"/>
      <c r="AQ147" s="14"/>
      <c r="AR147" s="14"/>
      <c r="AS147" s="14"/>
      <c r="AT147" s="14"/>
      <c r="AU147" s="14"/>
      <c r="AV147" s="14"/>
      <c r="AW147" s="14"/>
      <c r="AX147" s="14"/>
      <c r="AY147" s="14"/>
      <c r="AZ147" s="14"/>
      <c r="BA147" s="14"/>
      <c r="BB147" s="14"/>
      <c r="BC147" s="14"/>
      <c r="BD147" s="14"/>
      <c r="BE147" s="14"/>
      <c r="BF147" s="14"/>
      <c r="BG147" s="14"/>
      <c r="BH147" s="14"/>
      <c r="BI147" s="14"/>
      <c r="BJ147" s="14"/>
    </row>
    <row r="148" spans="1:62" x14ac:dyDescent="0.25">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c r="AB148" s="14"/>
      <c r="AC148" s="14"/>
      <c r="AD148" s="14"/>
      <c r="AE148" s="14"/>
      <c r="AF148" s="14"/>
      <c r="AG148" s="14"/>
      <c r="AH148" s="14"/>
      <c r="AI148" s="14"/>
      <c r="AJ148" s="14"/>
      <c r="AK148" s="14"/>
      <c r="AL148" s="14"/>
      <c r="AM148" s="14"/>
      <c r="AN148" s="14"/>
      <c r="AO148" s="14"/>
      <c r="AP148" s="14"/>
      <c r="AQ148" s="14"/>
      <c r="AR148" s="14"/>
      <c r="AS148" s="14"/>
      <c r="AT148" s="14"/>
      <c r="AU148" s="14"/>
      <c r="AV148" s="14"/>
      <c r="AW148" s="14"/>
      <c r="AX148" s="14"/>
      <c r="AY148" s="14"/>
      <c r="AZ148" s="14"/>
      <c r="BA148" s="14"/>
      <c r="BB148" s="14"/>
      <c r="BC148" s="14"/>
      <c r="BD148" s="14"/>
      <c r="BE148" s="14"/>
      <c r="BF148" s="14"/>
      <c r="BG148" s="14"/>
      <c r="BH148" s="14"/>
      <c r="BI148" s="14"/>
      <c r="BJ148" s="14"/>
    </row>
    <row r="149" spans="1:62" x14ac:dyDescent="0.25">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row>
    <row r="150" spans="1:62" x14ac:dyDescent="0.25">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c r="AA150" s="14"/>
      <c r="AB150" s="14"/>
      <c r="AC150" s="14"/>
      <c r="AD150" s="14"/>
      <c r="AE150" s="14"/>
      <c r="AF150" s="14"/>
      <c r="AG150" s="14"/>
      <c r="AH150" s="14"/>
      <c r="AI150" s="14"/>
      <c r="AJ150" s="14"/>
      <c r="AK150" s="14"/>
      <c r="AL150" s="14"/>
      <c r="AM150" s="14"/>
      <c r="AN150" s="14"/>
      <c r="AO150" s="14"/>
      <c r="AP150" s="14"/>
      <c r="AQ150" s="14"/>
      <c r="AR150" s="14"/>
      <c r="AS150" s="14"/>
      <c r="AT150" s="14"/>
      <c r="AU150" s="14"/>
      <c r="AV150" s="14"/>
      <c r="AW150" s="14"/>
      <c r="AX150" s="14"/>
      <c r="AY150" s="14"/>
      <c r="AZ150" s="14"/>
      <c r="BA150" s="14"/>
      <c r="BB150" s="14"/>
      <c r="BC150" s="14"/>
      <c r="BD150" s="14"/>
      <c r="BE150" s="14"/>
      <c r="BF150" s="14"/>
      <c r="BG150" s="14"/>
      <c r="BH150" s="14"/>
      <c r="BI150" s="14"/>
      <c r="BJ150" s="14"/>
    </row>
    <row r="151" spans="1:62" x14ac:dyDescent="0.25">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c r="AQ151" s="14"/>
      <c r="AR151" s="14"/>
      <c r="AS151" s="14"/>
      <c r="AT151" s="14"/>
      <c r="AU151" s="14"/>
      <c r="AV151" s="14"/>
      <c r="AW151" s="14"/>
      <c r="AX151" s="14"/>
      <c r="AY151" s="14"/>
      <c r="AZ151" s="14"/>
      <c r="BA151" s="14"/>
      <c r="BB151" s="14"/>
      <c r="BC151" s="14"/>
      <c r="BD151" s="14"/>
      <c r="BE151" s="14"/>
      <c r="BF151" s="14"/>
      <c r="BG151" s="14"/>
      <c r="BH151" s="14"/>
      <c r="BI151" s="14"/>
      <c r="BJ151" s="14"/>
    </row>
    <row r="152" spans="1:62" x14ac:dyDescent="0.25">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c r="AA152" s="14"/>
      <c r="AB152" s="14"/>
      <c r="AC152" s="14"/>
      <c r="AD152" s="14"/>
      <c r="AE152" s="14"/>
      <c r="AF152" s="14"/>
      <c r="AG152" s="14"/>
      <c r="AH152" s="14"/>
      <c r="AI152" s="14"/>
      <c r="AJ152" s="14"/>
      <c r="AK152" s="14"/>
      <c r="AL152" s="14"/>
      <c r="AM152" s="14"/>
      <c r="AN152" s="14"/>
      <c r="AO152" s="14"/>
      <c r="AP152" s="14"/>
      <c r="AQ152" s="14"/>
      <c r="AR152" s="14"/>
      <c r="AS152" s="14"/>
      <c r="AT152" s="14"/>
      <c r="AU152" s="14"/>
      <c r="AV152" s="14"/>
      <c r="AW152" s="14"/>
      <c r="AX152" s="14"/>
      <c r="AY152" s="14"/>
      <c r="AZ152" s="14"/>
      <c r="BA152" s="14"/>
      <c r="BB152" s="14"/>
      <c r="BC152" s="14"/>
      <c r="BD152" s="14"/>
      <c r="BE152" s="14"/>
      <c r="BF152" s="14"/>
      <c r="BG152" s="14"/>
      <c r="BH152" s="14"/>
      <c r="BI152" s="14"/>
      <c r="BJ152" s="14"/>
    </row>
    <row r="153" spans="1:62" x14ac:dyDescent="0.25">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c r="AA153" s="14"/>
      <c r="AB153" s="14"/>
      <c r="AC153" s="14"/>
      <c r="AD153" s="14"/>
      <c r="AE153" s="14"/>
      <c r="AF153" s="14"/>
      <c r="AG153" s="14"/>
      <c r="AH153" s="14"/>
      <c r="AI153" s="14"/>
      <c r="AJ153" s="14"/>
      <c r="AK153" s="14"/>
      <c r="AL153" s="14"/>
      <c r="AM153" s="14"/>
      <c r="AN153" s="14"/>
      <c r="AO153" s="14"/>
      <c r="AP153" s="14"/>
      <c r="AQ153" s="14"/>
      <c r="AR153" s="14"/>
      <c r="AS153" s="14"/>
      <c r="AT153" s="14"/>
      <c r="AU153" s="14"/>
      <c r="AV153" s="14"/>
      <c r="AW153" s="14"/>
      <c r="AX153" s="14"/>
      <c r="AY153" s="14"/>
      <c r="AZ153" s="14"/>
      <c r="BA153" s="14"/>
      <c r="BB153" s="14"/>
      <c r="BC153" s="14"/>
      <c r="BD153" s="14"/>
      <c r="BE153" s="14"/>
      <c r="BF153" s="14"/>
      <c r="BG153" s="14"/>
      <c r="BH153" s="14"/>
      <c r="BI153" s="14"/>
      <c r="BJ153" s="14"/>
    </row>
    <row r="154" spans="1:62" x14ac:dyDescent="0.25">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c r="AA154" s="14"/>
      <c r="AB154" s="14"/>
      <c r="AC154" s="14"/>
      <c r="AD154" s="14"/>
      <c r="AE154" s="14"/>
      <c r="AF154" s="14"/>
      <c r="AG154" s="14"/>
      <c r="AH154" s="14"/>
      <c r="AI154" s="14"/>
      <c r="AJ154" s="14"/>
      <c r="AK154" s="14"/>
      <c r="AL154" s="14"/>
      <c r="AM154" s="14"/>
      <c r="AN154" s="14"/>
      <c r="AO154" s="14"/>
      <c r="AP154" s="14"/>
      <c r="AQ154" s="14"/>
      <c r="AR154" s="14"/>
      <c r="AS154" s="14"/>
      <c r="AT154" s="14"/>
      <c r="AU154" s="14"/>
      <c r="AV154" s="14"/>
      <c r="AW154" s="14"/>
      <c r="AX154" s="14"/>
      <c r="AY154" s="14"/>
      <c r="AZ154" s="14"/>
      <c r="BA154" s="14"/>
      <c r="BB154" s="14"/>
      <c r="BC154" s="14"/>
      <c r="BD154" s="14"/>
      <c r="BE154" s="14"/>
      <c r="BF154" s="14"/>
      <c r="BG154" s="14"/>
      <c r="BH154" s="14"/>
      <c r="BI154" s="14"/>
      <c r="BJ154" s="14"/>
    </row>
    <row r="155" spans="1:62" x14ac:dyDescent="0.25">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c r="AA155" s="14"/>
      <c r="AB155" s="14"/>
      <c r="AC155" s="14"/>
      <c r="AD155" s="14"/>
      <c r="AE155" s="14"/>
      <c r="AF155" s="14"/>
      <c r="AG155" s="14"/>
      <c r="AH155" s="14"/>
      <c r="AI155" s="14"/>
      <c r="AJ155" s="14"/>
      <c r="AK155" s="14"/>
      <c r="AL155" s="14"/>
      <c r="AM155" s="14"/>
      <c r="AN155" s="14"/>
      <c r="AO155" s="14"/>
      <c r="AP155" s="14"/>
      <c r="AQ155" s="14"/>
      <c r="AR155" s="14"/>
      <c r="AS155" s="14"/>
      <c r="AT155" s="14"/>
      <c r="AU155" s="14"/>
      <c r="AV155" s="14"/>
      <c r="AW155" s="14"/>
      <c r="AX155" s="14"/>
      <c r="AY155" s="14"/>
      <c r="AZ155" s="14"/>
      <c r="BA155" s="14"/>
      <c r="BB155" s="14"/>
      <c r="BC155" s="14"/>
      <c r="BD155" s="14"/>
      <c r="BE155" s="14"/>
      <c r="BF155" s="14"/>
      <c r="BG155" s="14"/>
      <c r="BH155" s="14"/>
      <c r="BI155" s="14"/>
      <c r="BJ155" s="14"/>
    </row>
    <row r="156" spans="1:62" x14ac:dyDescent="0.25">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row>
    <row r="157" spans="1:62" x14ac:dyDescent="0.25">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G157" s="14"/>
      <c r="AH157" s="14"/>
      <c r="AI157" s="14"/>
      <c r="AJ157" s="14"/>
      <c r="AK157" s="14"/>
      <c r="AL157" s="14"/>
      <c r="AM157" s="14"/>
      <c r="AN157" s="14"/>
      <c r="AO157" s="14"/>
      <c r="AP157" s="14"/>
      <c r="AQ157" s="14"/>
      <c r="AR157" s="14"/>
      <c r="AS157" s="14"/>
      <c r="AT157" s="14"/>
      <c r="AU157" s="14"/>
      <c r="AV157" s="14"/>
      <c r="AW157" s="14"/>
      <c r="AX157" s="14"/>
      <c r="AY157" s="14"/>
      <c r="AZ157" s="14"/>
      <c r="BA157" s="14"/>
      <c r="BB157" s="14"/>
      <c r="BC157" s="14"/>
      <c r="BD157" s="14"/>
      <c r="BE157" s="14"/>
      <c r="BF157" s="14"/>
      <c r="BG157" s="14"/>
      <c r="BH157" s="14"/>
      <c r="BI157" s="14"/>
      <c r="BJ157" s="14"/>
    </row>
    <row r="158" spans="1:62" x14ac:dyDescent="0.25">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c r="AA158" s="14"/>
      <c r="AB158" s="14"/>
      <c r="AC158" s="14"/>
      <c r="AD158" s="14"/>
      <c r="AE158" s="14"/>
      <c r="AF158" s="14"/>
      <c r="AG158" s="14"/>
      <c r="AH158" s="14"/>
      <c r="AI158" s="14"/>
      <c r="AJ158" s="14"/>
      <c r="AK158" s="14"/>
      <c r="AL158" s="14"/>
      <c r="AM158" s="14"/>
      <c r="AN158" s="14"/>
      <c r="AO158" s="14"/>
      <c r="AP158" s="14"/>
      <c r="AQ158" s="14"/>
      <c r="AR158" s="14"/>
      <c r="AS158" s="14"/>
      <c r="AT158" s="14"/>
      <c r="AU158" s="14"/>
      <c r="AV158" s="14"/>
      <c r="AW158" s="14"/>
      <c r="AX158" s="14"/>
      <c r="AY158" s="14"/>
      <c r="AZ158" s="14"/>
      <c r="BA158" s="14"/>
      <c r="BB158" s="14"/>
      <c r="BC158" s="14"/>
      <c r="BD158" s="14"/>
      <c r="BE158" s="14"/>
      <c r="BF158" s="14"/>
      <c r="BG158" s="14"/>
      <c r="BH158" s="14"/>
      <c r="BI158" s="14"/>
      <c r="BJ158" s="14"/>
    </row>
    <row r="159" spans="1:62" x14ac:dyDescent="0.25">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c r="AA159" s="14"/>
      <c r="AB159" s="14"/>
      <c r="AC159" s="14"/>
      <c r="AD159" s="14"/>
      <c r="AE159" s="14"/>
      <c r="AF159" s="14"/>
      <c r="AG159" s="14"/>
      <c r="AH159" s="14"/>
      <c r="AI159" s="14"/>
      <c r="AJ159" s="14"/>
      <c r="AK159" s="14"/>
      <c r="AL159" s="14"/>
      <c r="AM159" s="14"/>
      <c r="AN159" s="14"/>
      <c r="AO159" s="14"/>
      <c r="AP159" s="14"/>
      <c r="AQ159" s="14"/>
      <c r="AR159" s="14"/>
      <c r="AS159" s="14"/>
      <c r="AT159" s="14"/>
      <c r="AU159" s="14"/>
      <c r="AV159" s="14"/>
      <c r="AW159" s="14"/>
      <c r="AX159" s="14"/>
      <c r="AY159" s="14"/>
      <c r="AZ159" s="14"/>
      <c r="BA159" s="14"/>
      <c r="BB159" s="14"/>
      <c r="BC159" s="14"/>
      <c r="BD159" s="14"/>
      <c r="BE159" s="14"/>
      <c r="BF159" s="14"/>
      <c r="BG159" s="14"/>
      <c r="BH159" s="14"/>
      <c r="BI159" s="14"/>
      <c r="BJ159" s="14"/>
    </row>
    <row r="160" spans="1:62" x14ac:dyDescent="0.25">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14"/>
      <c r="AL160" s="14"/>
      <c r="AM160" s="14"/>
      <c r="AN160" s="14"/>
      <c r="AO160" s="14"/>
      <c r="AP160" s="14"/>
      <c r="AQ160" s="14"/>
      <c r="AR160" s="14"/>
      <c r="AS160" s="14"/>
      <c r="AT160" s="14"/>
      <c r="AU160" s="14"/>
      <c r="AV160" s="14"/>
      <c r="AW160" s="14"/>
      <c r="AX160" s="14"/>
      <c r="AY160" s="14"/>
      <c r="AZ160" s="14"/>
      <c r="BA160" s="14"/>
      <c r="BB160" s="14"/>
      <c r="BC160" s="14"/>
      <c r="BD160" s="14"/>
      <c r="BE160" s="14"/>
      <c r="BF160" s="14"/>
      <c r="BG160" s="14"/>
      <c r="BH160" s="14"/>
      <c r="BI160" s="14"/>
      <c r="BJ160" s="14"/>
    </row>
    <row r="161" spans="1:62" x14ac:dyDescent="0.25">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c r="AY161" s="14"/>
      <c r="AZ161" s="14"/>
      <c r="BA161" s="14"/>
      <c r="BB161" s="14"/>
      <c r="BC161" s="14"/>
      <c r="BD161" s="14"/>
      <c r="BE161" s="14"/>
      <c r="BF161" s="14"/>
      <c r="BG161" s="14"/>
      <c r="BH161" s="14"/>
      <c r="BI161" s="14"/>
      <c r="BJ161" s="14"/>
    </row>
    <row r="162" spans="1:62" x14ac:dyDescent="0.25">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c r="AA162" s="14"/>
      <c r="AB162" s="14"/>
      <c r="AC162" s="14"/>
      <c r="AD162" s="14"/>
      <c r="AE162" s="14"/>
      <c r="AF162" s="14"/>
      <c r="AG162" s="14"/>
      <c r="AH162" s="14"/>
      <c r="AI162" s="14"/>
      <c r="AJ162" s="14"/>
      <c r="AK162" s="14"/>
      <c r="AL162" s="14"/>
      <c r="AM162" s="14"/>
      <c r="AN162" s="14"/>
      <c r="AO162" s="14"/>
      <c r="AP162" s="14"/>
      <c r="AQ162" s="14"/>
      <c r="AR162" s="14"/>
      <c r="AS162" s="14"/>
      <c r="AT162" s="14"/>
      <c r="AU162" s="14"/>
      <c r="AV162" s="14"/>
      <c r="AW162" s="14"/>
      <c r="AX162" s="14"/>
      <c r="AY162" s="14"/>
      <c r="AZ162" s="14"/>
      <c r="BA162" s="14"/>
      <c r="BB162" s="14"/>
      <c r="BC162" s="14"/>
      <c r="BD162" s="14"/>
      <c r="BE162" s="14"/>
      <c r="BF162" s="14"/>
      <c r="BG162" s="14"/>
      <c r="BH162" s="14"/>
      <c r="BI162" s="14"/>
      <c r="BJ162" s="14"/>
    </row>
    <row r="163" spans="1:62" x14ac:dyDescent="0.25">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c r="AA163" s="14"/>
      <c r="AB163" s="14"/>
      <c r="AC163" s="14"/>
      <c r="AD163" s="14"/>
      <c r="AE163" s="14"/>
      <c r="AF163" s="14"/>
      <c r="AG163" s="14"/>
      <c r="AH163" s="14"/>
      <c r="AI163" s="14"/>
      <c r="AJ163" s="14"/>
      <c r="AK163" s="14"/>
      <c r="AL163" s="14"/>
      <c r="AM163" s="14"/>
      <c r="AN163" s="14"/>
      <c r="AO163" s="14"/>
      <c r="AP163" s="14"/>
      <c r="AQ163" s="14"/>
      <c r="AR163" s="14"/>
      <c r="AS163" s="14"/>
      <c r="AT163" s="14"/>
      <c r="AU163" s="14"/>
      <c r="AV163" s="14"/>
      <c r="AW163" s="14"/>
      <c r="AX163" s="14"/>
      <c r="AY163" s="14"/>
      <c r="AZ163" s="14"/>
      <c r="BA163" s="14"/>
      <c r="BB163" s="14"/>
      <c r="BC163" s="14"/>
      <c r="BD163" s="14"/>
      <c r="BE163" s="14"/>
      <c r="BF163" s="14"/>
      <c r="BG163" s="14"/>
      <c r="BH163" s="14"/>
      <c r="BI163" s="14"/>
      <c r="BJ163" s="14"/>
    </row>
    <row r="164" spans="1:62" x14ac:dyDescent="0.25">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c r="AA164" s="14"/>
      <c r="AB164" s="14"/>
      <c r="AC164" s="14"/>
      <c r="AD164" s="14"/>
      <c r="AE164" s="14"/>
      <c r="AF164" s="14"/>
      <c r="AG164" s="14"/>
      <c r="AH164" s="14"/>
      <c r="AI164" s="14"/>
      <c r="AJ164" s="14"/>
      <c r="AK164" s="14"/>
      <c r="AL164" s="14"/>
      <c r="AM164" s="14"/>
      <c r="AN164" s="14"/>
      <c r="AO164" s="14"/>
      <c r="AP164" s="14"/>
      <c r="AQ164" s="14"/>
      <c r="AR164" s="14"/>
      <c r="AS164" s="14"/>
      <c r="AT164" s="14"/>
      <c r="AU164" s="14"/>
      <c r="AV164" s="14"/>
      <c r="AW164" s="14"/>
      <c r="AX164" s="14"/>
      <c r="AY164" s="14"/>
      <c r="AZ164" s="14"/>
      <c r="BA164" s="14"/>
      <c r="BB164" s="14"/>
      <c r="BC164" s="14"/>
      <c r="BD164" s="14"/>
      <c r="BE164" s="14"/>
      <c r="BF164" s="14"/>
      <c r="BG164" s="14"/>
      <c r="BH164" s="14"/>
      <c r="BI164" s="14"/>
      <c r="BJ164" s="14"/>
    </row>
    <row r="165" spans="1:62" x14ac:dyDescent="0.25">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14"/>
      <c r="AF165" s="14"/>
      <c r="AG165" s="14"/>
      <c r="AH165" s="14"/>
      <c r="AI165" s="14"/>
      <c r="AJ165" s="14"/>
      <c r="AK165" s="14"/>
      <c r="AL165" s="14"/>
      <c r="AM165" s="14"/>
      <c r="AN165" s="14"/>
      <c r="AO165" s="14"/>
      <c r="AP165" s="14"/>
      <c r="AQ165" s="14"/>
      <c r="AR165" s="14"/>
      <c r="AS165" s="14"/>
      <c r="AT165" s="14"/>
      <c r="AU165" s="14"/>
      <c r="AV165" s="14"/>
      <c r="AW165" s="14"/>
      <c r="AX165" s="14"/>
      <c r="AY165" s="14"/>
      <c r="AZ165" s="14"/>
      <c r="BA165" s="14"/>
      <c r="BB165" s="14"/>
      <c r="BC165" s="14"/>
      <c r="BD165" s="14"/>
      <c r="BE165" s="14"/>
      <c r="BF165" s="14"/>
      <c r="BG165" s="14"/>
      <c r="BH165" s="14"/>
      <c r="BI165" s="14"/>
      <c r="BJ165" s="14"/>
    </row>
    <row r="166" spans="1:62" x14ac:dyDescent="0.25">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row>
    <row r="167" spans="1:62" x14ac:dyDescent="0.25">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c r="AA167" s="14"/>
      <c r="AB167" s="14"/>
      <c r="AC167" s="14"/>
      <c r="AD167" s="14"/>
      <c r="AE167" s="14"/>
      <c r="AF167" s="14"/>
      <c r="AG167" s="14"/>
      <c r="AH167" s="14"/>
      <c r="AI167" s="14"/>
      <c r="AJ167" s="14"/>
      <c r="AK167" s="14"/>
      <c r="AL167" s="14"/>
      <c r="AM167" s="14"/>
      <c r="AN167" s="14"/>
      <c r="AO167" s="14"/>
      <c r="AP167" s="14"/>
      <c r="AQ167" s="14"/>
      <c r="AR167" s="14"/>
      <c r="AS167" s="14"/>
      <c r="AT167" s="14"/>
      <c r="AU167" s="14"/>
      <c r="AV167" s="14"/>
      <c r="AW167" s="14"/>
      <c r="AX167" s="14"/>
      <c r="AY167" s="14"/>
      <c r="AZ167" s="14"/>
      <c r="BA167" s="14"/>
      <c r="BB167" s="14"/>
      <c r="BC167" s="14"/>
      <c r="BD167" s="14"/>
      <c r="BE167" s="14"/>
      <c r="BF167" s="14"/>
      <c r="BG167" s="14"/>
      <c r="BH167" s="14"/>
      <c r="BI167" s="14"/>
      <c r="BJ167" s="14"/>
    </row>
    <row r="168" spans="1:62" x14ac:dyDescent="0.25">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c r="AA168" s="14"/>
      <c r="AB168" s="14"/>
      <c r="AC168" s="14"/>
      <c r="AD168" s="14"/>
      <c r="AE168" s="14"/>
      <c r="AF168" s="14"/>
      <c r="AG168" s="14"/>
      <c r="AH168" s="14"/>
      <c r="AI168" s="14"/>
      <c r="AJ168" s="14"/>
      <c r="AK168" s="14"/>
      <c r="AL168" s="14"/>
      <c r="AM168" s="14"/>
      <c r="AN168" s="14"/>
      <c r="AO168" s="14"/>
      <c r="AP168" s="14"/>
      <c r="AQ168" s="14"/>
      <c r="AR168" s="14"/>
      <c r="AS168" s="14"/>
      <c r="AT168" s="14"/>
      <c r="AU168" s="14"/>
      <c r="AV168" s="14"/>
      <c r="AW168" s="14"/>
      <c r="AX168" s="14"/>
      <c r="AY168" s="14"/>
      <c r="AZ168" s="14"/>
      <c r="BA168" s="14"/>
      <c r="BB168" s="14"/>
      <c r="BC168" s="14"/>
      <c r="BD168" s="14"/>
      <c r="BE168" s="14"/>
      <c r="BF168" s="14"/>
      <c r="BG168" s="14"/>
      <c r="BH168" s="14"/>
      <c r="BI168" s="14"/>
      <c r="BJ168" s="14"/>
    </row>
    <row r="169" spans="1:62" x14ac:dyDescent="0.25">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c r="AA169" s="14"/>
      <c r="AB169" s="14"/>
      <c r="AC169" s="14"/>
      <c r="AD169" s="14"/>
      <c r="AE169" s="14"/>
      <c r="AF169" s="14"/>
      <c r="AG169" s="14"/>
      <c r="AH169" s="14"/>
      <c r="AI169" s="14"/>
      <c r="AJ169" s="14"/>
      <c r="AK169" s="14"/>
      <c r="AL169" s="14"/>
      <c r="AM169" s="14"/>
      <c r="AN169" s="14"/>
      <c r="AO169" s="14"/>
      <c r="AP169" s="14"/>
      <c r="AQ169" s="14"/>
      <c r="AR169" s="14"/>
      <c r="AS169" s="14"/>
      <c r="AT169" s="14"/>
      <c r="AU169" s="14"/>
      <c r="AV169" s="14"/>
      <c r="AW169" s="14"/>
      <c r="AX169" s="14"/>
      <c r="AY169" s="14"/>
      <c r="AZ169" s="14"/>
      <c r="BA169" s="14"/>
      <c r="BB169" s="14"/>
      <c r="BC169" s="14"/>
      <c r="BD169" s="14"/>
      <c r="BE169" s="14"/>
      <c r="BF169" s="14"/>
      <c r="BG169" s="14"/>
      <c r="BH169" s="14"/>
      <c r="BI169" s="14"/>
      <c r="BJ169" s="14"/>
    </row>
    <row r="170" spans="1:62" x14ac:dyDescent="0.25">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c r="AA170" s="14"/>
      <c r="AB170" s="14"/>
      <c r="AC170" s="14"/>
      <c r="AD170" s="14"/>
      <c r="AE170" s="14"/>
      <c r="AF170" s="14"/>
      <c r="AG170" s="14"/>
      <c r="AH170" s="14"/>
      <c r="AI170" s="14"/>
      <c r="AJ170" s="14"/>
      <c r="AK170" s="14"/>
      <c r="AL170" s="14"/>
      <c r="AM170" s="14"/>
      <c r="AN170" s="14"/>
      <c r="AO170" s="14"/>
      <c r="AP170" s="14"/>
      <c r="AQ170" s="14"/>
      <c r="AR170" s="14"/>
      <c r="AS170" s="14"/>
      <c r="AT170" s="14"/>
      <c r="AU170" s="14"/>
      <c r="AV170" s="14"/>
      <c r="AW170" s="14"/>
      <c r="AX170" s="14"/>
      <c r="AY170" s="14"/>
      <c r="AZ170" s="14"/>
      <c r="BA170" s="14"/>
      <c r="BB170" s="14"/>
      <c r="BC170" s="14"/>
      <c r="BD170" s="14"/>
      <c r="BE170" s="14"/>
      <c r="BF170" s="14"/>
      <c r="BG170" s="14"/>
      <c r="BH170" s="14"/>
      <c r="BI170" s="14"/>
      <c r="BJ170" s="14"/>
    </row>
    <row r="171" spans="1:62" x14ac:dyDescent="0.25">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c r="AA171" s="14"/>
      <c r="AB171" s="14"/>
      <c r="AC171" s="14"/>
      <c r="AD171" s="14"/>
      <c r="AE171" s="14"/>
      <c r="AF171" s="14"/>
      <c r="AG171" s="14"/>
      <c r="AH171" s="14"/>
      <c r="AI171" s="14"/>
      <c r="AJ171" s="14"/>
      <c r="AK171" s="14"/>
      <c r="AL171" s="14"/>
      <c r="AM171" s="14"/>
      <c r="AN171" s="14"/>
      <c r="AO171" s="14"/>
      <c r="AP171" s="14"/>
      <c r="AQ171" s="14"/>
      <c r="AR171" s="14"/>
      <c r="AS171" s="14"/>
      <c r="AT171" s="14"/>
      <c r="AU171" s="14"/>
      <c r="AV171" s="14"/>
      <c r="AW171" s="14"/>
      <c r="AX171" s="14"/>
      <c r="AY171" s="14"/>
      <c r="AZ171" s="14"/>
      <c r="BA171" s="14"/>
      <c r="BB171" s="14"/>
      <c r="BC171" s="14"/>
      <c r="BD171" s="14"/>
      <c r="BE171" s="14"/>
      <c r="BF171" s="14"/>
      <c r="BG171" s="14"/>
      <c r="BH171" s="14"/>
      <c r="BI171" s="14"/>
      <c r="BJ171" s="14"/>
    </row>
    <row r="172" spans="1:62" x14ac:dyDescent="0.25">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c r="AA172" s="14"/>
      <c r="AB172" s="14"/>
      <c r="AC172" s="14"/>
      <c r="AD172" s="14"/>
      <c r="AE172" s="14"/>
      <c r="AF172" s="14"/>
      <c r="AG172" s="14"/>
      <c r="AH172" s="14"/>
      <c r="AI172" s="14"/>
      <c r="AJ172" s="14"/>
      <c r="AK172" s="14"/>
      <c r="AL172" s="14"/>
      <c r="AM172" s="14"/>
      <c r="AN172" s="14"/>
      <c r="AO172" s="14"/>
      <c r="AP172" s="14"/>
      <c r="AQ172" s="14"/>
      <c r="AR172" s="14"/>
      <c r="AS172" s="14"/>
      <c r="AT172" s="14"/>
      <c r="AU172" s="14"/>
      <c r="AV172" s="14"/>
      <c r="AW172" s="14"/>
      <c r="AX172" s="14"/>
      <c r="AY172" s="14"/>
      <c r="AZ172" s="14"/>
      <c r="BA172" s="14"/>
      <c r="BB172" s="14"/>
      <c r="BC172" s="14"/>
      <c r="BD172" s="14"/>
      <c r="BE172" s="14"/>
      <c r="BF172" s="14"/>
      <c r="BG172" s="14"/>
      <c r="BH172" s="14"/>
      <c r="BI172" s="14"/>
      <c r="BJ172" s="14"/>
    </row>
    <row r="173" spans="1:62" x14ac:dyDescent="0.25">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c r="AQ173" s="14"/>
      <c r="AR173" s="14"/>
      <c r="AS173" s="14"/>
      <c r="AT173" s="14"/>
      <c r="AU173" s="14"/>
      <c r="AV173" s="14"/>
      <c r="AW173" s="14"/>
      <c r="AX173" s="14"/>
      <c r="AY173" s="14"/>
      <c r="AZ173" s="14"/>
      <c r="BA173" s="14"/>
      <c r="BB173" s="14"/>
      <c r="BC173" s="14"/>
      <c r="BD173" s="14"/>
      <c r="BE173" s="14"/>
      <c r="BF173" s="14"/>
      <c r="BG173" s="14"/>
      <c r="BH173" s="14"/>
      <c r="BI173" s="14"/>
      <c r="BJ173" s="14"/>
    </row>
    <row r="174" spans="1:62" x14ac:dyDescent="0.25">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c r="AA174" s="14"/>
      <c r="AB174" s="14"/>
      <c r="AC174" s="14"/>
      <c r="AD174" s="14"/>
      <c r="AE174" s="14"/>
      <c r="AF174" s="14"/>
      <c r="AG174" s="14"/>
      <c r="AH174" s="14"/>
      <c r="AI174" s="14"/>
      <c r="AJ174" s="14"/>
      <c r="AK174" s="14"/>
      <c r="AL174" s="14"/>
      <c r="AM174" s="14"/>
      <c r="AN174" s="14"/>
      <c r="AO174" s="14"/>
      <c r="AP174" s="14"/>
      <c r="AQ174" s="14"/>
      <c r="AR174" s="14"/>
      <c r="AS174" s="14"/>
      <c r="AT174" s="14"/>
      <c r="AU174" s="14"/>
      <c r="AV174" s="14"/>
      <c r="AW174" s="14"/>
      <c r="AX174" s="14"/>
      <c r="AY174" s="14"/>
      <c r="AZ174" s="14"/>
      <c r="BA174" s="14"/>
      <c r="BB174" s="14"/>
      <c r="BC174" s="14"/>
      <c r="BD174" s="14"/>
      <c r="BE174" s="14"/>
      <c r="BF174" s="14"/>
      <c r="BG174" s="14"/>
      <c r="BH174" s="14"/>
      <c r="BI174" s="14"/>
      <c r="BJ174" s="14"/>
    </row>
    <row r="175" spans="1:62" x14ac:dyDescent="0.25">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c r="AA175" s="14"/>
      <c r="AB175" s="14"/>
      <c r="AC175" s="14"/>
      <c r="AD175" s="14"/>
      <c r="AE175" s="14"/>
      <c r="AF175" s="14"/>
      <c r="AG175" s="14"/>
      <c r="AH175" s="14"/>
      <c r="AI175" s="14"/>
      <c r="AJ175" s="14"/>
      <c r="AK175" s="14"/>
      <c r="AL175" s="14"/>
      <c r="AM175" s="14"/>
      <c r="AN175" s="14"/>
      <c r="AO175" s="14"/>
      <c r="AP175" s="14"/>
      <c r="AQ175" s="14"/>
      <c r="AR175" s="14"/>
      <c r="AS175" s="14"/>
      <c r="AT175" s="14"/>
      <c r="AU175" s="14"/>
      <c r="AV175" s="14"/>
      <c r="AW175" s="14"/>
      <c r="AX175" s="14"/>
      <c r="AY175" s="14"/>
      <c r="AZ175" s="14"/>
      <c r="BA175" s="14"/>
      <c r="BB175" s="14"/>
      <c r="BC175" s="14"/>
      <c r="BD175" s="14"/>
      <c r="BE175" s="14"/>
      <c r="BF175" s="14"/>
      <c r="BG175" s="14"/>
      <c r="BH175" s="14"/>
      <c r="BI175" s="14"/>
      <c r="BJ175" s="14"/>
    </row>
    <row r="176" spans="1:62" x14ac:dyDescent="0.25">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row>
    <row r="177" spans="1:62" x14ac:dyDescent="0.25">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c r="AA177" s="14"/>
      <c r="AB177" s="14"/>
      <c r="AC177" s="14"/>
      <c r="AD177" s="14"/>
      <c r="AE177" s="14"/>
      <c r="AF177" s="14"/>
      <c r="AG177" s="14"/>
      <c r="AH177" s="14"/>
      <c r="AI177" s="14"/>
      <c r="AJ177" s="14"/>
      <c r="AK177" s="14"/>
      <c r="AL177" s="14"/>
      <c r="AM177" s="14"/>
      <c r="AN177" s="14"/>
      <c r="AO177" s="14"/>
      <c r="AP177" s="14"/>
      <c r="AQ177" s="14"/>
      <c r="AR177" s="14"/>
      <c r="AS177" s="14"/>
      <c r="AT177" s="14"/>
      <c r="AU177" s="14"/>
      <c r="AV177" s="14"/>
      <c r="AW177" s="14"/>
      <c r="AX177" s="14"/>
      <c r="AY177" s="14"/>
      <c r="AZ177" s="14"/>
      <c r="BA177" s="14"/>
      <c r="BB177" s="14"/>
      <c r="BC177" s="14"/>
      <c r="BD177" s="14"/>
      <c r="BE177" s="14"/>
      <c r="BF177" s="14"/>
      <c r="BG177" s="14"/>
      <c r="BH177" s="14"/>
      <c r="BI177" s="14"/>
      <c r="BJ177" s="14"/>
    </row>
    <row r="178" spans="1:62" x14ac:dyDescent="0.25">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c r="AA178" s="14"/>
      <c r="AB178" s="14"/>
      <c r="AC178" s="14"/>
      <c r="AD178" s="14"/>
      <c r="AE178" s="14"/>
      <c r="AF178" s="14"/>
      <c r="AG178" s="14"/>
      <c r="AH178" s="14"/>
      <c r="AI178" s="14"/>
      <c r="AJ178" s="14"/>
      <c r="AK178" s="14"/>
      <c r="AL178" s="14"/>
      <c r="AM178" s="14"/>
      <c r="AN178" s="14"/>
      <c r="AO178" s="14"/>
      <c r="AP178" s="14"/>
      <c r="AQ178" s="14"/>
      <c r="AR178" s="14"/>
      <c r="AS178" s="14"/>
      <c r="AT178" s="14"/>
      <c r="AU178" s="14"/>
      <c r="AV178" s="14"/>
      <c r="AW178" s="14"/>
      <c r="AX178" s="14"/>
      <c r="AY178" s="14"/>
      <c r="AZ178" s="14"/>
      <c r="BA178" s="14"/>
      <c r="BB178" s="14"/>
      <c r="BC178" s="14"/>
      <c r="BD178" s="14"/>
      <c r="BE178" s="14"/>
      <c r="BF178" s="14"/>
      <c r="BG178" s="14"/>
      <c r="BH178" s="14"/>
      <c r="BI178" s="14"/>
      <c r="BJ178" s="14"/>
    </row>
    <row r="179" spans="1:62" x14ac:dyDescent="0.25">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c r="AA179" s="14"/>
      <c r="AB179" s="14"/>
      <c r="AC179" s="14"/>
      <c r="AD179" s="14"/>
      <c r="AE179" s="14"/>
      <c r="AF179" s="14"/>
      <c r="AG179" s="14"/>
      <c r="AH179" s="14"/>
      <c r="AI179" s="14"/>
      <c r="AJ179" s="14"/>
      <c r="AK179" s="14"/>
      <c r="AL179" s="14"/>
      <c r="AM179" s="14"/>
      <c r="AN179" s="14"/>
      <c r="AO179" s="14"/>
      <c r="AP179" s="14"/>
      <c r="AQ179" s="14"/>
      <c r="AR179" s="14"/>
      <c r="AS179" s="14"/>
      <c r="AT179" s="14"/>
      <c r="AU179" s="14"/>
      <c r="AV179" s="14"/>
      <c r="AW179" s="14"/>
      <c r="AX179" s="14"/>
      <c r="AY179" s="14"/>
      <c r="AZ179" s="14"/>
      <c r="BA179" s="14"/>
      <c r="BB179" s="14"/>
      <c r="BC179" s="14"/>
      <c r="BD179" s="14"/>
      <c r="BE179" s="14"/>
      <c r="BF179" s="14"/>
      <c r="BG179" s="14"/>
      <c r="BH179" s="14"/>
      <c r="BI179" s="14"/>
      <c r="BJ179" s="14"/>
    </row>
    <row r="180" spans="1:62" x14ac:dyDescent="0.25">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c r="AA180" s="14"/>
      <c r="AB180" s="14"/>
      <c r="AC180" s="14"/>
      <c r="AD180" s="14"/>
      <c r="AE180" s="14"/>
      <c r="AF180" s="14"/>
      <c r="AG180" s="14"/>
      <c r="AH180" s="14"/>
      <c r="AI180" s="14"/>
      <c r="AJ180" s="14"/>
      <c r="AK180" s="14"/>
      <c r="AL180" s="14"/>
      <c r="AM180" s="14"/>
      <c r="AN180" s="14"/>
      <c r="AO180" s="14"/>
      <c r="AP180" s="14"/>
      <c r="AQ180" s="14"/>
      <c r="AR180" s="14"/>
      <c r="AS180" s="14"/>
      <c r="AT180" s="14"/>
      <c r="AU180" s="14"/>
      <c r="AV180" s="14"/>
      <c r="AW180" s="14"/>
      <c r="AX180" s="14"/>
      <c r="AY180" s="14"/>
      <c r="AZ180" s="14"/>
      <c r="BA180" s="14"/>
      <c r="BB180" s="14"/>
      <c r="BC180" s="14"/>
      <c r="BD180" s="14"/>
      <c r="BE180" s="14"/>
      <c r="BF180" s="14"/>
      <c r="BG180" s="14"/>
      <c r="BH180" s="14"/>
      <c r="BI180" s="14"/>
      <c r="BJ180" s="14"/>
    </row>
    <row r="181" spans="1:62" x14ac:dyDescent="0.25">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c r="AA181" s="14"/>
      <c r="AB181" s="14"/>
      <c r="AC181" s="14"/>
      <c r="AD181" s="14"/>
      <c r="AE181" s="14"/>
      <c r="AF181" s="14"/>
      <c r="AG181" s="14"/>
      <c r="AH181" s="14"/>
      <c r="AI181" s="14"/>
      <c r="AJ181" s="14"/>
      <c r="AK181" s="14"/>
      <c r="AL181" s="14"/>
      <c r="AM181" s="14"/>
      <c r="AN181" s="14"/>
      <c r="AO181" s="14"/>
      <c r="AP181" s="14"/>
      <c r="AQ181" s="14"/>
      <c r="AR181" s="14"/>
      <c r="AS181" s="14"/>
      <c r="AT181" s="14"/>
      <c r="AU181" s="14"/>
      <c r="AV181" s="14"/>
      <c r="AW181" s="14"/>
      <c r="AX181" s="14"/>
      <c r="AY181" s="14"/>
      <c r="AZ181" s="14"/>
      <c r="BA181" s="14"/>
      <c r="BB181" s="14"/>
      <c r="BC181" s="14"/>
      <c r="BD181" s="14"/>
      <c r="BE181" s="14"/>
      <c r="BF181" s="14"/>
      <c r="BG181" s="14"/>
      <c r="BH181" s="14"/>
      <c r="BI181" s="14"/>
      <c r="BJ181" s="14"/>
    </row>
    <row r="182" spans="1:62" x14ac:dyDescent="0.25">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c r="AN182" s="14"/>
      <c r="AO182" s="14"/>
      <c r="AP182" s="14"/>
      <c r="AQ182" s="14"/>
      <c r="AR182" s="14"/>
      <c r="AS182" s="14"/>
      <c r="AT182" s="14"/>
      <c r="AU182" s="14"/>
      <c r="AV182" s="14"/>
      <c r="AW182" s="14"/>
      <c r="AX182" s="14"/>
      <c r="AY182" s="14"/>
      <c r="AZ182" s="14"/>
      <c r="BA182" s="14"/>
      <c r="BB182" s="14"/>
      <c r="BC182" s="14"/>
      <c r="BD182" s="14"/>
      <c r="BE182" s="14"/>
      <c r="BF182" s="14"/>
      <c r="BG182" s="14"/>
      <c r="BH182" s="14"/>
      <c r="BI182" s="14"/>
      <c r="BJ182" s="14"/>
    </row>
    <row r="183" spans="1:62" x14ac:dyDescent="0.25">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c r="AA183" s="14"/>
      <c r="AB183" s="14"/>
      <c r="AC183" s="14"/>
      <c r="AD183" s="14"/>
      <c r="AE183" s="14"/>
      <c r="AF183" s="14"/>
      <c r="AG183" s="14"/>
      <c r="AH183" s="14"/>
      <c r="AI183" s="14"/>
      <c r="AJ183" s="14"/>
      <c r="AK183" s="14"/>
      <c r="AL183" s="14"/>
      <c r="AM183" s="14"/>
      <c r="AN183" s="14"/>
      <c r="AO183" s="14"/>
      <c r="AP183" s="14"/>
      <c r="AQ183" s="14"/>
      <c r="AR183" s="14"/>
      <c r="AS183" s="14"/>
      <c r="AT183" s="14"/>
      <c r="AU183" s="14"/>
      <c r="AV183" s="14"/>
      <c r="AW183" s="14"/>
      <c r="AX183" s="14"/>
      <c r="AY183" s="14"/>
      <c r="AZ183" s="14"/>
      <c r="BA183" s="14"/>
      <c r="BB183" s="14"/>
      <c r="BC183" s="14"/>
      <c r="BD183" s="14"/>
      <c r="BE183" s="14"/>
      <c r="BF183" s="14"/>
      <c r="BG183" s="14"/>
      <c r="BH183" s="14"/>
      <c r="BI183" s="14"/>
      <c r="BJ183" s="14"/>
    </row>
    <row r="184" spans="1:62" x14ac:dyDescent="0.25">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c r="AA184" s="14"/>
      <c r="AB184" s="14"/>
      <c r="AC184" s="14"/>
      <c r="AD184" s="14"/>
      <c r="AE184" s="14"/>
      <c r="AF184" s="14"/>
      <c r="AG184" s="14"/>
      <c r="AH184" s="14"/>
      <c r="AI184" s="14"/>
      <c r="AJ184" s="14"/>
      <c r="AK184" s="14"/>
      <c r="AL184" s="14"/>
      <c r="AM184" s="14"/>
      <c r="AN184" s="14"/>
      <c r="AO184" s="14"/>
      <c r="AP184" s="14"/>
      <c r="AQ184" s="14"/>
      <c r="AR184" s="14"/>
      <c r="AS184" s="14"/>
      <c r="AT184" s="14"/>
      <c r="AU184" s="14"/>
      <c r="AV184" s="14"/>
      <c r="AW184" s="14"/>
      <c r="AX184" s="14"/>
      <c r="AY184" s="14"/>
      <c r="AZ184" s="14"/>
      <c r="BA184" s="14"/>
      <c r="BB184" s="14"/>
      <c r="BC184" s="14"/>
      <c r="BD184" s="14"/>
      <c r="BE184" s="14"/>
      <c r="BF184" s="14"/>
      <c r="BG184" s="14"/>
      <c r="BH184" s="14"/>
      <c r="BI184" s="14"/>
      <c r="BJ184" s="14"/>
    </row>
    <row r="185" spans="1:62" x14ac:dyDescent="0.25">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c r="AA185" s="14"/>
      <c r="AB185" s="14"/>
      <c r="AC185" s="14"/>
      <c r="AD185" s="14"/>
      <c r="AE185" s="14"/>
      <c r="AF185" s="14"/>
      <c r="AG185" s="14"/>
      <c r="AH185" s="14"/>
      <c r="AI185" s="14"/>
      <c r="AJ185" s="14"/>
      <c r="AK185" s="14"/>
      <c r="AL185" s="14"/>
      <c r="AM185" s="14"/>
      <c r="AN185" s="14"/>
      <c r="AO185" s="14"/>
      <c r="AP185" s="14"/>
      <c r="AQ185" s="14"/>
      <c r="AR185" s="14"/>
      <c r="AS185" s="14"/>
      <c r="AT185" s="14"/>
      <c r="AU185" s="14"/>
      <c r="AV185" s="14"/>
      <c r="AW185" s="14"/>
      <c r="AX185" s="14"/>
      <c r="AY185" s="14"/>
      <c r="AZ185" s="14"/>
      <c r="BA185" s="14"/>
      <c r="BB185" s="14"/>
      <c r="BC185" s="14"/>
      <c r="BD185" s="14"/>
      <c r="BE185" s="14"/>
      <c r="BF185" s="14"/>
      <c r="BG185" s="14"/>
      <c r="BH185" s="14"/>
      <c r="BI185" s="14"/>
      <c r="BJ185" s="14"/>
    </row>
    <row r="186" spans="1:62" x14ac:dyDescent="0.25">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row>
    <row r="187" spans="1:62" x14ac:dyDescent="0.25">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c r="AA187" s="14"/>
      <c r="AB187" s="14"/>
      <c r="AC187" s="14"/>
      <c r="AD187" s="14"/>
      <c r="AE187" s="14"/>
      <c r="AF187" s="14"/>
      <c r="AG187" s="14"/>
      <c r="AH187" s="14"/>
      <c r="AI187" s="14"/>
      <c r="AJ187" s="14"/>
      <c r="AK187" s="14"/>
      <c r="AL187" s="14"/>
      <c r="AM187" s="14"/>
      <c r="AN187" s="14"/>
      <c r="AO187" s="14"/>
      <c r="AP187" s="14"/>
      <c r="AQ187" s="14"/>
      <c r="AR187" s="14"/>
      <c r="AS187" s="14"/>
      <c r="AT187" s="14"/>
      <c r="AU187" s="14"/>
      <c r="AV187" s="14"/>
      <c r="AW187" s="14"/>
      <c r="AX187" s="14"/>
      <c r="AY187" s="14"/>
      <c r="AZ187" s="14"/>
      <c r="BA187" s="14"/>
      <c r="BB187" s="14"/>
      <c r="BC187" s="14"/>
      <c r="BD187" s="14"/>
      <c r="BE187" s="14"/>
      <c r="BF187" s="14"/>
      <c r="BG187" s="14"/>
      <c r="BH187" s="14"/>
      <c r="BI187" s="14"/>
      <c r="BJ187" s="14"/>
    </row>
    <row r="188" spans="1:62" x14ac:dyDescent="0.25">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c r="AA188" s="14"/>
      <c r="AB188" s="14"/>
      <c r="AC188" s="14"/>
      <c r="AD188" s="14"/>
      <c r="AE188" s="14"/>
      <c r="AF188" s="14"/>
      <c r="AG188" s="14"/>
      <c r="AH188" s="14"/>
      <c r="AI188" s="14"/>
      <c r="AJ188" s="14"/>
      <c r="AK188" s="14"/>
      <c r="AL188" s="14"/>
      <c r="AM188" s="14"/>
      <c r="AN188" s="14"/>
      <c r="AO188" s="14"/>
      <c r="AP188" s="14"/>
      <c r="AQ188" s="14"/>
      <c r="AR188" s="14"/>
      <c r="AS188" s="14"/>
      <c r="AT188" s="14"/>
      <c r="AU188" s="14"/>
      <c r="AV188" s="14"/>
      <c r="AW188" s="14"/>
      <c r="AX188" s="14"/>
      <c r="AY188" s="14"/>
      <c r="AZ188" s="14"/>
      <c r="BA188" s="14"/>
      <c r="BB188" s="14"/>
      <c r="BC188" s="14"/>
      <c r="BD188" s="14"/>
      <c r="BE188" s="14"/>
      <c r="BF188" s="14"/>
      <c r="BG188" s="14"/>
      <c r="BH188" s="14"/>
      <c r="BI188" s="14"/>
      <c r="BJ188" s="14"/>
    </row>
    <row r="189" spans="1:62" x14ac:dyDescent="0.25">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c r="Z189" s="14"/>
      <c r="AA189" s="14"/>
      <c r="AB189" s="14"/>
      <c r="AC189" s="14"/>
      <c r="AD189" s="14"/>
      <c r="AE189" s="14"/>
      <c r="AF189" s="14"/>
      <c r="AG189" s="14"/>
      <c r="AH189" s="14"/>
      <c r="AI189" s="14"/>
      <c r="AJ189" s="14"/>
      <c r="AK189" s="14"/>
      <c r="AL189" s="14"/>
      <c r="AM189" s="14"/>
      <c r="AN189" s="14"/>
      <c r="AO189" s="14"/>
      <c r="AP189" s="14"/>
      <c r="AQ189" s="14"/>
      <c r="AR189" s="14"/>
      <c r="AS189" s="14"/>
      <c r="AT189" s="14"/>
      <c r="AU189" s="14"/>
      <c r="AV189" s="14"/>
      <c r="AW189" s="14"/>
      <c r="AX189" s="14"/>
      <c r="AY189" s="14"/>
      <c r="AZ189" s="14"/>
      <c r="BA189" s="14"/>
      <c r="BB189" s="14"/>
      <c r="BC189" s="14"/>
      <c r="BD189" s="14"/>
      <c r="BE189" s="14"/>
      <c r="BF189" s="14"/>
      <c r="BG189" s="14"/>
      <c r="BH189" s="14"/>
      <c r="BI189" s="14"/>
      <c r="BJ189" s="14"/>
    </row>
    <row r="190" spans="1:62" x14ac:dyDescent="0.25">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c r="AA190" s="14"/>
      <c r="AB190" s="14"/>
      <c r="AC190" s="14"/>
      <c r="AD190" s="14"/>
      <c r="AE190" s="14"/>
      <c r="AF190" s="14"/>
      <c r="AG190" s="14"/>
      <c r="AH190" s="14"/>
      <c r="AI190" s="14"/>
      <c r="AJ190" s="14"/>
      <c r="AK190" s="14"/>
      <c r="AL190" s="14"/>
      <c r="AM190" s="14"/>
      <c r="AN190" s="14"/>
      <c r="AO190" s="14"/>
      <c r="AP190" s="14"/>
      <c r="AQ190" s="14"/>
      <c r="AR190" s="14"/>
      <c r="AS190" s="14"/>
      <c r="AT190" s="14"/>
      <c r="AU190" s="14"/>
      <c r="AV190" s="14"/>
      <c r="AW190" s="14"/>
      <c r="AX190" s="14"/>
      <c r="AY190" s="14"/>
      <c r="AZ190" s="14"/>
      <c r="BA190" s="14"/>
      <c r="BB190" s="14"/>
      <c r="BC190" s="14"/>
      <c r="BD190" s="14"/>
      <c r="BE190" s="14"/>
      <c r="BF190" s="14"/>
      <c r="BG190" s="14"/>
      <c r="BH190" s="14"/>
      <c r="BI190" s="14"/>
      <c r="BJ190" s="14"/>
    </row>
    <row r="191" spans="1:62" x14ac:dyDescent="0.25">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c r="AA191" s="14"/>
      <c r="AB191" s="14"/>
      <c r="AC191" s="14"/>
      <c r="AD191" s="14"/>
      <c r="AE191" s="14"/>
      <c r="AF191" s="14"/>
      <c r="AG191" s="14"/>
      <c r="AH191" s="14"/>
      <c r="AI191" s="14"/>
      <c r="AJ191" s="14"/>
      <c r="AK191" s="14"/>
      <c r="AL191" s="14"/>
      <c r="AM191" s="14"/>
      <c r="AN191" s="14"/>
      <c r="AO191" s="14"/>
      <c r="AP191" s="14"/>
      <c r="AQ191" s="14"/>
      <c r="AR191" s="14"/>
      <c r="AS191" s="14"/>
      <c r="AT191" s="14"/>
      <c r="AU191" s="14"/>
      <c r="AV191" s="14"/>
      <c r="AW191" s="14"/>
      <c r="AX191" s="14"/>
      <c r="AY191" s="14"/>
      <c r="AZ191" s="14"/>
      <c r="BA191" s="14"/>
      <c r="BB191" s="14"/>
      <c r="BC191" s="14"/>
      <c r="BD191" s="14"/>
      <c r="BE191" s="14"/>
      <c r="BF191" s="14"/>
      <c r="BG191" s="14"/>
      <c r="BH191" s="14"/>
      <c r="BI191" s="14"/>
      <c r="BJ191" s="14"/>
    </row>
    <row r="192" spans="1:62" x14ac:dyDescent="0.25">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c r="AA192" s="14"/>
      <c r="AB192" s="14"/>
      <c r="AC192" s="14"/>
      <c r="AD192" s="14"/>
      <c r="AE192" s="14"/>
      <c r="AF192" s="14"/>
      <c r="AG192" s="14"/>
      <c r="AH192" s="14"/>
      <c r="AI192" s="14"/>
      <c r="AJ192" s="14"/>
      <c r="AK192" s="14"/>
      <c r="AL192" s="14"/>
      <c r="AM192" s="14"/>
      <c r="AN192" s="14"/>
      <c r="AO192" s="14"/>
      <c r="AP192" s="14"/>
      <c r="AQ192" s="14"/>
      <c r="AR192" s="14"/>
      <c r="AS192" s="14"/>
      <c r="AT192" s="14"/>
      <c r="AU192" s="14"/>
      <c r="AV192" s="14"/>
      <c r="AW192" s="14"/>
      <c r="AX192" s="14"/>
      <c r="AY192" s="14"/>
      <c r="AZ192" s="14"/>
      <c r="BA192" s="14"/>
      <c r="BB192" s="14"/>
      <c r="BC192" s="14"/>
      <c r="BD192" s="14"/>
      <c r="BE192" s="14"/>
      <c r="BF192" s="14"/>
      <c r="BG192" s="14"/>
      <c r="BH192" s="14"/>
      <c r="BI192" s="14"/>
      <c r="BJ192" s="14"/>
    </row>
    <row r="193" spans="1:62" x14ac:dyDescent="0.25">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c r="AA193" s="14"/>
      <c r="AB193" s="14"/>
      <c r="AC193" s="14"/>
      <c r="AD193" s="14"/>
      <c r="AE193" s="14"/>
      <c r="AF193" s="14"/>
      <c r="AG193" s="14"/>
      <c r="AH193" s="14"/>
      <c r="AI193" s="14"/>
      <c r="AJ193" s="14"/>
      <c r="AK193" s="14"/>
      <c r="AL193" s="14"/>
      <c r="AM193" s="14"/>
      <c r="AN193" s="14"/>
      <c r="AO193" s="14"/>
      <c r="AP193" s="14"/>
      <c r="AQ193" s="14"/>
      <c r="AR193" s="14"/>
      <c r="AS193" s="14"/>
      <c r="AT193" s="14"/>
      <c r="AU193" s="14"/>
      <c r="AV193" s="14"/>
      <c r="AW193" s="14"/>
      <c r="AX193" s="14"/>
      <c r="AY193" s="14"/>
      <c r="AZ193" s="14"/>
      <c r="BA193" s="14"/>
      <c r="BB193" s="14"/>
      <c r="BC193" s="14"/>
      <c r="BD193" s="14"/>
      <c r="BE193" s="14"/>
      <c r="BF193" s="14"/>
      <c r="BG193" s="14"/>
      <c r="BH193" s="14"/>
      <c r="BI193" s="14"/>
      <c r="BJ193" s="14"/>
    </row>
    <row r="194" spans="1:62" x14ac:dyDescent="0.25">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c r="AA194" s="14"/>
      <c r="AB194" s="14"/>
      <c r="AC194" s="14"/>
      <c r="AD194" s="14"/>
      <c r="AE194" s="14"/>
      <c r="AF194" s="14"/>
      <c r="AG194" s="14"/>
      <c r="AH194" s="14"/>
      <c r="AI194" s="14"/>
      <c r="AJ194" s="14"/>
      <c r="AK194" s="14"/>
      <c r="AL194" s="14"/>
      <c r="AM194" s="14"/>
      <c r="AN194" s="14"/>
      <c r="AO194" s="14"/>
      <c r="AP194" s="14"/>
      <c r="AQ194" s="14"/>
      <c r="AR194" s="14"/>
      <c r="AS194" s="14"/>
      <c r="AT194" s="14"/>
      <c r="AU194" s="14"/>
      <c r="AV194" s="14"/>
      <c r="AW194" s="14"/>
      <c r="AX194" s="14"/>
      <c r="AY194" s="14"/>
      <c r="AZ194" s="14"/>
      <c r="BA194" s="14"/>
      <c r="BB194" s="14"/>
      <c r="BC194" s="14"/>
      <c r="BD194" s="14"/>
      <c r="BE194" s="14"/>
      <c r="BF194" s="14"/>
      <c r="BG194" s="14"/>
      <c r="BH194" s="14"/>
      <c r="BI194" s="14"/>
      <c r="BJ194" s="14"/>
    </row>
    <row r="195" spans="1:62" x14ac:dyDescent="0.25">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c r="AQ195" s="14"/>
      <c r="AR195" s="14"/>
      <c r="AS195" s="14"/>
      <c r="AT195" s="14"/>
      <c r="AU195" s="14"/>
      <c r="AV195" s="14"/>
      <c r="AW195" s="14"/>
      <c r="AX195" s="14"/>
      <c r="AY195" s="14"/>
      <c r="AZ195" s="14"/>
      <c r="BA195" s="14"/>
      <c r="BB195" s="14"/>
      <c r="BC195" s="14"/>
      <c r="BD195" s="14"/>
      <c r="BE195" s="14"/>
      <c r="BF195" s="14"/>
      <c r="BG195" s="14"/>
      <c r="BH195" s="14"/>
      <c r="BI195" s="14"/>
      <c r="BJ195" s="14"/>
    </row>
    <row r="196" spans="1:62" x14ac:dyDescent="0.25">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row>
    <row r="197" spans="1:62" x14ac:dyDescent="0.25">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c r="AA197" s="14"/>
      <c r="AB197" s="14"/>
      <c r="AC197" s="14"/>
      <c r="AD197" s="14"/>
      <c r="AE197" s="14"/>
      <c r="AF197" s="14"/>
      <c r="AG197" s="14"/>
      <c r="AH197" s="14"/>
      <c r="AI197" s="14"/>
      <c r="AJ197" s="14"/>
      <c r="AK197" s="14"/>
      <c r="AL197" s="14"/>
      <c r="AM197" s="14"/>
      <c r="AN197" s="14"/>
      <c r="AO197" s="14"/>
      <c r="AP197" s="14"/>
      <c r="AQ197" s="14"/>
      <c r="AR197" s="14"/>
      <c r="AS197" s="14"/>
      <c r="AT197" s="14"/>
      <c r="AU197" s="14"/>
      <c r="AV197" s="14"/>
      <c r="AW197" s="14"/>
      <c r="AX197" s="14"/>
      <c r="AY197" s="14"/>
      <c r="AZ197" s="14"/>
      <c r="BA197" s="14"/>
      <c r="BB197" s="14"/>
      <c r="BC197" s="14"/>
      <c r="BD197" s="14"/>
      <c r="BE197" s="14"/>
      <c r="BF197" s="14"/>
      <c r="BG197" s="14"/>
      <c r="BH197" s="14"/>
      <c r="BI197" s="14"/>
      <c r="BJ197" s="14"/>
    </row>
    <row r="198" spans="1:62" x14ac:dyDescent="0.25">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c r="AA198" s="14"/>
      <c r="AB198" s="14"/>
      <c r="AC198" s="14"/>
      <c r="AD198" s="14"/>
      <c r="AE198" s="14"/>
      <c r="AF198" s="14"/>
      <c r="AG198" s="14"/>
      <c r="AH198" s="14"/>
      <c r="AI198" s="14"/>
      <c r="AJ198" s="14"/>
      <c r="AK198" s="14"/>
      <c r="AL198" s="14"/>
      <c r="AM198" s="14"/>
      <c r="AN198" s="14"/>
      <c r="AO198" s="14"/>
      <c r="AP198" s="14"/>
      <c r="AQ198" s="14"/>
      <c r="AR198" s="14"/>
      <c r="AS198" s="14"/>
      <c r="AT198" s="14"/>
      <c r="AU198" s="14"/>
      <c r="AV198" s="14"/>
      <c r="AW198" s="14"/>
      <c r="AX198" s="14"/>
      <c r="AY198" s="14"/>
      <c r="AZ198" s="14"/>
      <c r="BA198" s="14"/>
      <c r="BB198" s="14"/>
      <c r="BC198" s="14"/>
      <c r="BD198" s="14"/>
      <c r="BE198" s="14"/>
      <c r="BF198" s="14"/>
      <c r="BG198" s="14"/>
      <c r="BH198" s="14"/>
      <c r="BI198" s="14"/>
      <c r="BJ198" s="14"/>
    </row>
    <row r="199" spans="1:62" x14ac:dyDescent="0.25">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14"/>
      <c r="AG199" s="14"/>
      <c r="AH199" s="14"/>
      <c r="AI199" s="14"/>
      <c r="AJ199" s="14"/>
      <c r="AK199" s="14"/>
      <c r="AL199" s="14"/>
      <c r="AM199" s="14"/>
      <c r="AN199" s="14"/>
      <c r="AO199" s="14"/>
      <c r="AP199" s="14"/>
      <c r="AQ199" s="14"/>
      <c r="AR199" s="14"/>
      <c r="AS199" s="14"/>
      <c r="AT199" s="14"/>
      <c r="AU199" s="14"/>
      <c r="AV199" s="14"/>
      <c r="AW199" s="14"/>
      <c r="AX199" s="14"/>
      <c r="AY199" s="14"/>
      <c r="AZ199" s="14"/>
      <c r="BA199" s="14"/>
      <c r="BB199" s="14"/>
      <c r="BC199" s="14"/>
      <c r="BD199" s="14"/>
      <c r="BE199" s="14"/>
      <c r="BF199" s="14"/>
      <c r="BG199" s="14"/>
      <c r="BH199" s="14"/>
      <c r="BI199" s="14"/>
      <c r="BJ199" s="14"/>
    </row>
    <row r="200" spans="1:62" x14ac:dyDescent="0.25">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c r="AA200" s="14"/>
      <c r="AB200" s="14"/>
      <c r="AC200" s="14"/>
      <c r="AD200" s="14"/>
      <c r="AE200" s="14"/>
      <c r="AF200" s="14"/>
      <c r="AG200" s="14"/>
      <c r="AH200" s="14"/>
      <c r="AI200" s="14"/>
      <c r="AJ200" s="14"/>
      <c r="AK200" s="14"/>
      <c r="AL200" s="14"/>
      <c r="AM200" s="14"/>
      <c r="AN200" s="14"/>
      <c r="AO200" s="14"/>
      <c r="AP200" s="14"/>
      <c r="AQ200" s="14"/>
      <c r="AR200" s="14"/>
      <c r="AS200" s="14"/>
      <c r="AT200" s="14"/>
      <c r="AU200" s="14"/>
      <c r="AV200" s="14"/>
      <c r="AW200" s="14"/>
      <c r="AX200" s="14"/>
      <c r="AY200" s="14"/>
      <c r="AZ200" s="14"/>
      <c r="BA200" s="14"/>
      <c r="BB200" s="14"/>
      <c r="BC200" s="14"/>
      <c r="BD200" s="14"/>
      <c r="BE200" s="14"/>
      <c r="BF200" s="14"/>
      <c r="BG200" s="14"/>
      <c r="BH200" s="14"/>
      <c r="BI200" s="14"/>
      <c r="BJ200" s="14"/>
    </row>
    <row r="201" spans="1:62" x14ac:dyDescent="0.25">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c r="Z201" s="14"/>
      <c r="AA201" s="14"/>
      <c r="AB201" s="14"/>
      <c r="AC201" s="14"/>
      <c r="AD201" s="14"/>
      <c r="AE201" s="14"/>
      <c r="AF201" s="14"/>
      <c r="AG201" s="14"/>
      <c r="AH201" s="14"/>
      <c r="AI201" s="14"/>
      <c r="AJ201" s="14"/>
      <c r="AK201" s="14"/>
      <c r="AL201" s="14"/>
      <c r="AM201" s="14"/>
      <c r="AN201" s="14"/>
      <c r="AO201" s="14"/>
      <c r="AP201" s="14"/>
      <c r="AQ201" s="14"/>
      <c r="AR201" s="14"/>
      <c r="AS201" s="14"/>
      <c r="AT201" s="14"/>
      <c r="AU201" s="14"/>
      <c r="AV201" s="14"/>
      <c r="AW201" s="14"/>
      <c r="AX201" s="14"/>
      <c r="AY201" s="14"/>
      <c r="AZ201" s="14"/>
      <c r="BA201" s="14"/>
      <c r="BB201" s="14"/>
      <c r="BC201" s="14"/>
      <c r="BD201" s="14"/>
      <c r="BE201" s="14"/>
      <c r="BF201" s="14"/>
      <c r="BG201" s="14"/>
      <c r="BH201" s="14"/>
      <c r="BI201" s="14"/>
      <c r="BJ201" s="14"/>
    </row>
    <row r="202" spans="1:62" x14ac:dyDescent="0.25">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c r="AA202" s="14"/>
      <c r="AB202" s="14"/>
      <c r="AC202" s="14"/>
      <c r="AD202" s="14"/>
      <c r="AE202" s="14"/>
      <c r="AF202" s="14"/>
      <c r="AG202" s="14"/>
      <c r="AH202" s="14"/>
      <c r="AI202" s="14"/>
      <c r="AJ202" s="14"/>
      <c r="AK202" s="14"/>
      <c r="AL202" s="14"/>
      <c r="AM202" s="14"/>
      <c r="AN202" s="14"/>
      <c r="AO202" s="14"/>
      <c r="AP202" s="14"/>
      <c r="AQ202" s="14"/>
      <c r="AR202" s="14"/>
      <c r="AS202" s="14"/>
      <c r="AT202" s="14"/>
      <c r="AU202" s="14"/>
      <c r="AV202" s="14"/>
      <c r="AW202" s="14"/>
      <c r="AX202" s="14"/>
      <c r="AY202" s="14"/>
      <c r="AZ202" s="14"/>
      <c r="BA202" s="14"/>
      <c r="BB202" s="14"/>
      <c r="BC202" s="14"/>
      <c r="BD202" s="14"/>
      <c r="BE202" s="14"/>
      <c r="BF202" s="14"/>
      <c r="BG202" s="14"/>
      <c r="BH202" s="14"/>
      <c r="BI202" s="14"/>
      <c r="BJ202" s="14"/>
    </row>
    <row r="203" spans="1:62" x14ac:dyDescent="0.25">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c r="AA203" s="14"/>
      <c r="AB203" s="14"/>
      <c r="AC203" s="14"/>
      <c r="AD203" s="14"/>
      <c r="AE203" s="14"/>
      <c r="AF203" s="14"/>
      <c r="AG203" s="14"/>
      <c r="AH203" s="14"/>
      <c r="AI203" s="14"/>
      <c r="AJ203" s="14"/>
      <c r="AK203" s="14"/>
      <c r="AL203" s="14"/>
      <c r="AM203" s="14"/>
      <c r="AN203" s="14"/>
      <c r="AO203" s="14"/>
      <c r="AP203" s="14"/>
      <c r="AQ203" s="14"/>
      <c r="AR203" s="14"/>
      <c r="AS203" s="14"/>
      <c r="AT203" s="14"/>
      <c r="AU203" s="14"/>
      <c r="AV203" s="14"/>
      <c r="AW203" s="14"/>
      <c r="AX203" s="14"/>
      <c r="AY203" s="14"/>
      <c r="AZ203" s="14"/>
      <c r="BA203" s="14"/>
      <c r="BB203" s="14"/>
      <c r="BC203" s="14"/>
      <c r="BD203" s="14"/>
      <c r="BE203" s="14"/>
      <c r="BF203" s="14"/>
      <c r="BG203" s="14"/>
      <c r="BH203" s="14"/>
      <c r="BI203" s="14"/>
      <c r="BJ203" s="14"/>
    </row>
    <row r="204" spans="1:62" x14ac:dyDescent="0.25">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c r="AK204" s="14"/>
      <c r="AL204" s="14"/>
      <c r="AM204" s="14"/>
      <c r="AN204" s="14"/>
      <c r="AO204" s="14"/>
      <c r="AP204" s="14"/>
      <c r="AQ204" s="14"/>
      <c r="AR204" s="14"/>
      <c r="AS204" s="14"/>
      <c r="AT204" s="14"/>
      <c r="AU204" s="14"/>
      <c r="AV204" s="14"/>
      <c r="AW204" s="14"/>
      <c r="AX204" s="14"/>
      <c r="AY204" s="14"/>
      <c r="AZ204" s="14"/>
      <c r="BA204" s="14"/>
      <c r="BB204" s="14"/>
      <c r="BC204" s="14"/>
      <c r="BD204" s="14"/>
      <c r="BE204" s="14"/>
      <c r="BF204" s="14"/>
      <c r="BG204" s="14"/>
      <c r="BH204" s="14"/>
      <c r="BI204" s="14"/>
      <c r="BJ204" s="14"/>
    </row>
    <row r="205" spans="1:62" x14ac:dyDescent="0.25">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c r="AA205" s="14"/>
      <c r="AB205" s="14"/>
      <c r="AC205" s="14"/>
      <c r="AD205" s="14"/>
      <c r="AE205" s="14"/>
      <c r="AF205" s="14"/>
      <c r="AG205" s="14"/>
      <c r="AH205" s="14"/>
      <c r="AI205" s="14"/>
      <c r="AJ205" s="14"/>
      <c r="AK205" s="14"/>
      <c r="AL205" s="14"/>
      <c r="AM205" s="14"/>
      <c r="AN205" s="14"/>
      <c r="AO205" s="14"/>
      <c r="AP205" s="14"/>
      <c r="AQ205" s="14"/>
      <c r="AR205" s="14"/>
      <c r="AS205" s="14"/>
      <c r="AT205" s="14"/>
      <c r="AU205" s="14"/>
      <c r="AV205" s="14"/>
      <c r="AW205" s="14"/>
      <c r="AX205" s="14"/>
      <c r="AY205" s="14"/>
      <c r="AZ205" s="14"/>
      <c r="BA205" s="14"/>
      <c r="BB205" s="14"/>
      <c r="BC205" s="14"/>
      <c r="BD205" s="14"/>
      <c r="BE205" s="14"/>
      <c r="BF205" s="14"/>
      <c r="BG205" s="14"/>
      <c r="BH205" s="14"/>
      <c r="BI205" s="14"/>
      <c r="BJ205" s="14"/>
    </row>
    <row r="206" spans="1:62" x14ac:dyDescent="0.25">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row>
    <row r="207" spans="1:62" x14ac:dyDescent="0.25">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c r="Z207" s="14"/>
      <c r="AA207" s="14"/>
      <c r="AB207" s="14"/>
      <c r="AC207" s="14"/>
      <c r="AD207" s="14"/>
      <c r="AE207" s="14"/>
      <c r="AF207" s="14"/>
      <c r="AG207" s="14"/>
      <c r="AH207" s="14"/>
      <c r="AI207" s="14"/>
      <c r="AJ207" s="14"/>
      <c r="AK207" s="14"/>
      <c r="AL207" s="14"/>
      <c r="AM207" s="14"/>
      <c r="AN207" s="14"/>
      <c r="AO207" s="14"/>
      <c r="AP207" s="14"/>
      <c r="AQ207" s="14"/>
      <c r="AR207" s="14"/>
      <c r="AS207" s="14"/>
      <c r="AT207" s="14"/>
      <c r="AU207" s="14"/>
      <c r="AV207" s="14"/>
      <c r="AW207" s="14"/>
      <c r="AX207" s="14"/>
      <c r="AY207" s="14"/>
      <c r="AZ207" s="14"/>
      <c r="BA207" s="14"/>
      <c r="BB207" s="14"/>
      <c r="BC207" s="14"/>
      <c r="BD207" s="14"/>
      <c r="BE207" s="14"/>
      <c r="BF207" s="14"/>
      <c r="BG207" s="14"/>
      <c r="BH207" s="14"/>
      <c r="BI207" s="14"/>
      <c r="BJ207" s="14"/>
    </row>
    <row r="208" spans="1:62" x14ac:dyDescent="0.25">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c r="AA208" s="14"/>
      <c r="AB208" s="14"/>
      <c r="AC208" s="14"/>
      <c r="AD208" s="14"/>
      <c r="AE208" s="14"/>
      <c r="AF208" s="14"/>
      <c r="AG208" s="14"/>
      <c r="AH208" s="14"/>
      <c r="AI208" s="14"/>
      <c r="AJ208" s="14"/>
      <c r="AK208" s="14"/>
      <c r="AL208" s="14"/>
      <c r="AM208" s="14"/>
      <c r="AN208" s="14"/>
      <c r="AO208" s="14"/>
      <c r="AP208" s="14"/>
      <c r="AQ208" s="14"/>
      <c r="AR208" s="14"/>
      <c r="AS208" s="14"/>
      <c r="AT208" s="14"/>
      <c r="AU208" s="14"/>
      <c r="AV208" s="14"/>
      <c r="AW208" s="14"/>
      <c r="AX208" s="14"/>
      <c r="AY208" s="14"/>
      <c r="AZ208" s="14"/>
      <c r="BA208" s="14"/>
      <c r="BB208" s="14"/>
      <c r="BC208" s="14"/>
      <c r="BD208" s="14"/>
      <c r="BE208" s="14"/>
      <c r="BF208" s="14"/>
      <c r="BG208" s="14"/>
      <c r="BH208" s="14"/>
      <c r="BI208" s="14"/>
      <c r="BJ208" s="14"/>
    </row>
    <row r="209" spans="1:62" x14ac:dyDescent="0.25">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c r="Z209" s="14"/>
      <c r="AA209" s="14"/>
      <c r="AB209" s="14"/>
      <c r="AC209" s="14"/>
      <c r="AD209" s="14"/>
      <c r="AE209" s="14"/>
      <c r="AF209" s="14"/>
      <c r="AG209" s="14"/>
      <c r="AH209" s="14"/>
      <c r="AI209" s="14"/>
      <c r="AJ209" s="14"/>
      <c r="AK209" s="14"/>
      <c r="AL209" s="14"/>
      <c r="AM209" s="14"/>
      <c r="AN209" s="14"/>
      <c r="AO209" s="14"/>
      <c r="AP209" s="14"/>
      <c r="AQ209" s="14"/>
      <c r="AR209" s="14"/>
      <c r="AS209" s="14"/>
      <c r="AT209" s="14"/>
      <c r="AU209" s="14"/>
      <c r="AV209" s="14"/>
      <c r="AW209" s="14"/>
      <c r="AX209" s="14"/>
      <c r="AY209" s="14"/>
      <c r="AZ209" s="14"/>
      <c r="BA209" s="14"/>
      <c r="BB209" s="14"/>
      <c r="BC209" s="14"/>
      <c r="BD209" s="14"/>
      <c r="BE209" s="14"/>
      <c r="BF209" s="14"/>
      <c r="BG209" s="14"/>
      <c r="BH209" s="14"/>
      <c r="BI209" s="14"/>
      <c r="BJ209" s="14"/>
    </row>
    <row r="210" spans="1:62" x14ac:dyDescent="0.25">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c r="Z210" s="14"/>
      <c r="AA210" s="14"/>
      <c r="AB210" s="14"/>
      <c r="AC210" s="14"/>
      <c r="AD210" s="14"/>
      <c r="AE210" s="14"/>
      <c r="AF210" s="14"/>
      <c r="AG210" s="14"/>
      <c r="AH210" s="14"/>
      <c r="AI210" s="14"/>
      <c r="AJ210" s="14"/>
      <c r="AK210" s="14"/>
      <c r="AL210" s="14"/>
      <c r="AM210" s="14"/>
      <c r="AN210" s="14"/>
      <c r="AO210" s="14"/>
      <c r="AP210" s="14"/>
      <c r="AQ210" s="14"/>
      <c r="AR210" s="14"/>
      <c r="AS210" s="14"/>
      <c r="AT210" s="14"/>
      <c r="AU210" s="14"/>
      <c r="AV210" s="14"/>
      <c r="AW210" s="14"/>
      <c r="AX210" s="14"/>
      <c r="AY210" s="14"/>
      <c r="AZ210" s="14"/>
      <c r="BA210" s="14"/>
      <c r="BB210" s="14"/>
      <c r="BC210" s="14"/>
      <c r="BD210" s="14"/>
      <c r="BE210" s="14"/>
      <c r="BF210" s="14"/>
      <c r="BG210" s="14"/>
      <c r="BH210" s="14"/>
      <c r="BI210" s="14"/>
      <c r="BJ210" s="14"/>
    </row>
    <row r="211" spans="1:62" x14ac:dyDescent="0.25">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c r="AA211" s="14"/>
      <c r="AB211" s="14"/>
      <c r="AC211" s="14"/>
      <c r="AD211" s="14"/>
      <c r="AE211" s="14"/>
      <c r="AF211" s="14"/>
      <c r="AG211" s="14"/>
      <c r="AH211" s="14"/>
      <c r="AI211" s="14"/>
      <c r="AJ211" s="14"/>
      <c r="AK211" s="14"/>
      <c r="AL211" s="14"/>
      <c r="AM211" s="14"/>
      <c r="AN211" s="14"/>
      <c r="AO211" s="14"/>
      <c r="AP211" s="14"/>
      <c r="AQ211" s="14"/>
      <c r="AR211" s="14"/>
      <c r="AS211" s="14"/>
      <c r="AT211" s="14"/>
      <c r="AU211" s="14"/>
      <c r="AV211" s="14"/>
      <c r="AW211" s="14"/>
      <c r="AX211" s="14"/>
      <c r="AY211" s="14"/>
      <c r="AZ211" s="14"/>
      <c r="BA211" s="14"/>
      <c r="BB211" s="14"/>
      <c r="BC211" s="14"/>
      <c r="BD211" s="14"/>
      <c r="BE211" s="14"/>
      <c r="BF211" s="14"/>
      <c r="BG211" s="14"/>
      <c r="BH211" s="14"/>
      <c r="BI211" s="14"/>
      <c r="BJ211" s="14"/>
    </row>
    <row r="212" spans="1:62" x14ac:dyDescent="0.25">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c r="AA212" s="14"/>
      <c r="AB212" s="14"/>
      <c r="AC212" s="14"/>
      <c r="AD212" s="14"/>
      <c r="AE212" s="14"/>
      <c r="AF212" s="14"/>
      <c r="AG212" s="14"/>
      <c r="AH212" s="14"/>
      <c r="AI212" s="14"/>
      <c r="AJ212" s="14"/>
      <c r="AK212" s="14"/>
      <c r="AL212" s="14"/>
      <c r="AM212" s="14"/>
      <c r="AN212" s="14"/>
      <c r="AO212" s="14"/>
      <c r="AP212" s="14"/>
      <c r="AQ212" s="14"/>
      <c r="AR212" s="14"/>
      <c r="AS212" s="14"/>
      <c r="AT212" s="14"/>
      <c r="AU212" s="14"/>
      <c r="AV212" s="14"/>
      <c r="AW212" s="14"/>
      <c r="AX212" s="14"/>
      <c r="AY212" s="14"/>
      <c r="AZ212" s="14"/>
      <c r="BA212" s="14"/>
      <c r="BB212" s="14"/>
      <c r="BC212" s="14"/>
      <c r="BD212" s="14"/>
      <c r="BE212" s="14"/>
      <c r="BF212" s="14"/>
      <c r="BG212" s="14"/>
      <c r="BH212" s="14"/>
      <c r="BI212" s="14"/>
      <c r="BJ212" s="14"/>
    </row>
    <row r="213" spans="1:62" x14ac:dyDescent="0.25">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c r="AA213" s="14"/>
      <c r="AB213" s="14"/>
      <c r="AC213" s="14"/>
      <c r="AD213" s="14"/>
      <c r="AE213" s="14"/>
      <c r="AF213" s="14"/>
      <c r="AG213" s="14"/>
      <c r="AH213" s="14"/>
      <c r="AI213" s="14"/>
      <c r="AJ213" s="14"/>
      <c r="AK213" s="14"/>
      <c r="AL213" s="14"/>
      <c r="AM213" s="14"/>
      <c r="AN213" s="14"/>
      <c r="AO213" s="14"/>
      <c r="AP213" s="14"/>
      <c r="AQ213" s="14"/>
      <c r="AR213" s="14"/>
      <c r="AS213" s="14"/>
      <c r="AT213" s="14"/>
      <c r="AU213" s="14"/>
      <c r="AV213" s="14"/>
      <c r="AW213" s="14"/>
      <c r="AX213" s="14"/>
      <c r="AY213" s="14"/>
      <c r="AZ213" s="14"/>
      <c r="BA213" s="14"/>
      <c r="BB213" s="14"/>
      <c r="BC213" s="14"/>
      <c r="BD213" s="14"/>
      <c r="BE213" s="14"/>
      <c r="BF213" s="14"/>
      <c r="BG213" s="14"/>
      <c r="BH213" s="14"/>
      <c r="BI213" s="14"/>
      <c r="BJ213" s="14"/>
    </row>
    <row r="214" spans="1:62" x14ac:dyDescent="0.25">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c r="AA214" s="14"/>
      <c r="AB214" s="14"/>
      <c r="AC214" s="14"/>
      <c r="AD214" s="14"/>
      <c r="AE214" s="14"/>
      <c r="AF214" s="14"/>
      <c r="AG214" s="14"/>
      <c r="AH214" s="14"/>
      <c r="AI214" s="14"/>
      <c r="AJ214" s="14"/>
      <c r="AK214" s="14"/>
      <c r="AL214" s="14"/>
      <c r="AM214" s="14"/>
      <c r="AN214" s="14"/>
      <c r="AO214" s="14"/>
      <c r="AP214" s="14"/>
      <c r="AQ214" s="14"/>
      <c r="AR214" s="14"/>
      <c r="AS214" s="14"/>
      <c r="AT214" s="14"/>
      <c r="AU214" s="14"/>
      <c r="AV214" s="14"/>
      <c r="AW214" s="14"/>
      <c r="AX214" s="14"/>
      <c r="AY214" s="14"/>
      <c r="AZ214" s="14"/>
      <c r="BA214" s="14"/>
      <c r="BB214" s="14"/>
      <c r="BC214" s="14"/>
      <c r="BD214" s="14"/>
      <c r="BE214" s="14"/>
      <c r="BF214" s="14"/>
      <c r="BG214" s="14"/>
      <c r="BH214" s="14"/>
      <c r="BI214" s="14"/>
      <c r="BJ214" s="14"/>
    </row>
    <row r="215" spans="1:62" x14ac:dyDescent="0.25">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c r="AA215" s="14"/>
      <c r="AB215" s="14"/>
      <c r="AC215" s="14"/>
      <c r="AD215" s="14"/>
      <c r="AE215" s="14"/>
      <c r="AF215" s="14"/>
      <c r="AG215" s="14"/>
      <c r="AH215" s="14"/>
      <c r="AI215" s="14"/>
      <c r="AJ215" s="14"/>
      <c r="AK215" s="14"/>
      <c r="AL215" s="14"/>
      <c r="AM215" s="14"/>
      <c r="AN215" s="14"/>
      <c r="AO215" s="14"/>
      <c r="AP215" s="14"/>
      <c r="AQ215" s="14"/>
      <c r="AR215" s="14"/>
      <c r="AS215" s="14"/>
      <c r="AT215" s="14"/>
      <c r="AU215" s="14"/>
      <c r="AV215" s="14"/>
      <c r="AW215" s="14"/>
      <c r="AX215" s="14"/>
      <c r="AY215" s="14"/>
      <c r="AZ215" s="14"/>
      <c r="BA215" s="14"/>
      <c r="BB215" s="14"/>
      <c r="BC215" s="14"/>
      <c r="BD215" s="14"/>
      <c r="BE215" s="14"/>
      <c r="BF215" s="14"/>
      <c r="BG215" s="14"/>
      <c r="BH215" s="14"/>
      <c r="BI215" s="14"/>
      <c r="BJ215" s="14"/>
    </row>
    <row r="216" spans="1:62" x14ac:dyDescent="0.25">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row>
    <row r="217" spans="1:62" x14ac:dyDescent="0.25">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c r="AQ217" s="14"/>
      <c r="AR217" s="14"/>
      <c r="AS217" s="14"/>
      <c r="AT217" s="14"/>
      <c r="AU217" s="14"/>
      <c r="AV217" s="14"/>
      <c r="AW217" s="14"/>
      <c r="AX217" s="14"/>
      <c r="AY217" s="14"/>
      <c r="AZ217" s="14"/>
      <c r="BA217" s="14"/>
      <c r="BB217" s="14"/>
      <c r="BC217" s="14"/>
      <c r="BD217" s="14"/>
      <c r="BE217" s="14"/>
      <c r="BF217" s="14"/>
      <c r="BG217" s="14"/>
      <c r="BH217" s="14"/>
      <c r="BI217" s="14"/>
      <c r="BJ217" s="14"/>
    </row>
    <row r="218" spans="1:62" x14ac:dyDescent="0.25">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c r="AQ218" s="14"/>
      <c r="AR218" s="14"/>
      <c r="AS218" s="14"/>
      <c r="AT218" s="14"/>
      <c r="AU218" s="14"/>
      <c r="AV218" s="14"/>
      <c r="AW218" s="14"/>
      <c r="AX218" s="14"/>
      <c r="AY218" s="14"/>
      <c r="AZ218" s="14"/>
      <c r="BA218" s="14"/>
      <c r="BB218" s="14"/>
      <c r="BC218" s="14"/>
      <c r="BD218" s="14"/>
      <c r="BE218" s="14"/>
      <c r="BF218" s="14"/>
      <c r="BG218" s="14"/>
      <c r="BH218" s="14"/>
      <c r="BI218" s="14"/>
      <c r="BJ218" s="14"/>
    </row>
    <row r="219" spans="1:62" x14ac:dyDescent="0.25">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c r="AQ219" s="14"/>
      <c r="AR219" s="14"/>
      <c r="AS219" s="14"/>
      <c r="AT219" s="14"/>
      <c r="AU219" s="14"/>
      <c r="AV219" s="14"/>
      <c r="AW219" s="14"/>
      <c r="AX219" s="14"/>
      <c r="AY219" s="14"/>
      <c r="AZ219" s="14"/>
      <c r="BA219" s="14"/>
      <c r="BB219" s="14"/>
      <c r="BC219" s="14"/>
      <c r="BD219" s="14"/>
      <c r="BE219" s="14"/>
      <c r="BF219" s="14"/>
      <c r="BG219" s="14"/>
      <c r="BH219" s="14"/>
      <c r="BI219" s="14"/>
      <c r="BJ219" s="14"/>
    </row>
    <row r="220" spans="1:62" x14ac:dyDescent="0.25">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c r="AA220" s="14"/>
      <c r="AB220" s="14"/>
      <c r="AC220" s="14"/>
      <c r="AD220" s="14"/>
      <c r="AE220" s="14"/>
      <c r="AF220" s="14"/>
      <c r="AG220" s="14"/>
      <c r="AH220" s="14"/>
      <c r="AI220" s="14"/>
      <c r="AJ220" s="14"/>
      <c r="AK220" s="14"/>
      <c r="AL220" s="14"/>
      <c r="AM220" s="14"/>
      <c r="AN220" s="14"/>
      <c r="AO220" s="14"/>
      <c r="AP220" s="14"/>
      <c r="AQ220" s="14"/>
      <c r="AR220" s="14"/>
      <c r="AS220" s="14"/>
      <c r="AT220" s="14"/>
      <c r="AU220" s="14"/>
      <c r="AV220" s="14"/>
      <c r="AW220" s="14"/>
      <c r="AX220" s="14"/>
      <c r="AY220" s="14"/>
      <c r="AZ220" s="14"/>
      <c r="BA220" s="14"/>
      <c r="BB220" s="14"/>
      <c r="BC220" s="14"/>
      <c r="BD220" s="14"/>
      <c r="BE220" s="14"/>
      <c r="BF220" s="14"/>
      <c r="BG220" s="14"/>
      <c r="BH220" s="14"/>
      <c r="BI220" s="14"/>
      <c r="BJ220" s="14"/>
    </row>
    <row r="221" spans="1:62" x14ac:dyDescent="0.25">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c r="Z221" s="14"/>
      <c r="AA221" s="14"/>
      <c r="AB221" s="14"/>
      <c r="AC221" s="14"/>
      <c r="AD221" s="14"/>
      <c r="AE221" s="14"/>
      <c r="AF221" s="14"/>
      <c r="AG221" s="14"/>
      <c r="AH221" s="14"/>
      <c r="AI221" s="14"/>
      <c r="AJ221" s="14"/>
      <c r="AK221" s="14"/>
      <c r="AL221" s="14"/>
      <c r="AM221" s="14"/>
      <c r="AN221" s="14"/>
      <c r="AO221" s="14"/>
      <c r="AP221" s="14"/>
      <c r="AQ221" s="14"/>
      <c r="AR221" s="14"/>
      <c r="AS221" s="14"/>
      <c r="AT221" s="14"/>
      <c r="AU221" s="14"/>
      <c r="AV221" s="14"/>
      <c r="AW221" s="14"/>
      <c r="AX221" s="14"/>
      <c r="AY221" s="14"/>
      <c r="AZ221" s="14"/>
      <c r="BA221" s="14"/>
      <c r="BB221" s="14"/>
      <c r="BC221" s="14"/>
      <c r="BD221" s="14"/>
      <c r="BE221" s="14"/>
      <c r="BF221" s="14"/>
      <c r="BG221" s="14"/>
      <c r="BH221" s="14"/>
      <c r="BI221" s="14"/>
      <c r="BJ221" s="14"/>
    </row>
    <row r="222" spans="1:62" x14ac:dyDescent="0.25">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c r="Z222" s="14"/>
      <c r="AA222" s="14"/>
      <c r="AB222" s="14"/>
      <c r="AC222" s="14"/>
      <c r="AD222" s="14"/>
      <c r="AE222" s="14"/>
      <c r="AF222" s="14"/>
      <c r="AG222" s="14"/>
      <c r="AH222" s="14"/>
      <c r="AI222" s="14"/>
      <c r="AJ222" s="14"/>
      <c r="AK222" s="14"/>
      <c r="AL222" s="14"/>
      <c r="AM222" s="14"/>
      <c r="AN222" s="14"/>
      <c r="AO222" s="14"/>
      <c r="AP222" s="14"/>
      <c r="AQ222" s="14"/>
      <c r="AR222" s="14"/>
      <c r="AS222" s="14"/>
      <c r="AT222" s="14"/>
      <c r="AU222" s="14"/>
      <c r="AV222" s="14"/>
      <c r="AW222" s="14"/>
      <c r="AX222" s="14"/>
      <c r="AY222" s="14"/>
      <c r="AZ222" s="14"/>
      <c r="BA222" s="14"/>
      <c r="BB222" s="14"/>
      <c r="BC222" s="14"/>
      <c r="BD222" s="14"/>
      <c r="BE222" s="14"/>
      <c r="BF222" s="14"/>
      <c r="BG222" s="14"/>
      <c r="BH222" s="14"/>
      <c r="BI222" s="14"/>
      <c r="BJ222" s="14"/>
    </row>
    <row r="223" spans="1:62" x14ac:dyDescent="0.25">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c r="Z223" s="14"/>
      <c r="AA223" s="14"/>
      <c r="AB223" s="14"/>
      <c r="AC223" s="14"/>
      <c r="AD223" s="14"/>
      <c r="AE223" s="14"/>
      <c r="AF223" s="14"/>
      <c r="AG223" s="14"/>
      <c r="AH223" s="14"/>
      <c r="AI223" s="14"/>
      <c r="AJ223" s="14"/>
      <c r="AK223" s="14"/>
      <c r="AL223" s="14"/>
      <c r="AM223" s="14"/>
      <c r="AN223" s="14"/>
      <c r="AO223" s="14"/>
      <c r="AP223" s="14"/>
      <c r="AQ223" s="14"/>
      <c r="AR223" s="14"/>
      <c r="AS223" s="14"/>
      <c r="AT223" s="14"/>
      <c r="AU223" s="14"/>
      <c r="AV223" s="14"/>
      <c r="AW223" s="14"/>
      <c r="AX223" s="14"/>
      <c r="AY223" s="14"/>
      <c r="AZ223" s="14"/>
      <c r="BA223" s="14"/>
      <c r="BB223" s="14"/>
      <c r="BC223" s="14"/>
      <c r="BD223" s="14"/>
      <c r="BE223" s="14"/>
      <c r="BF223" s="14"/>
      <c r="BG223" s="14"/>
      <c r="BH223" s="14"/>
      <c r="BI223" s="14"/>
      <c r="BJ223" s="14"/>
    </row>
    <row r="224" spans="1:62" x14ac:dyDescent="0.25">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c r="Z224" s="14"/>
      <c r="AA224" s="14"/>
      <c r="AB224" s="14"/>
      <c r="AC224" s="14"/>
      <c r="AD224" s="14"/>
      <c r="AE224" s="14"/>
      <c r="AF224" s="14"/>
      <c r="AG224" s="14"/>
      <c r="AH224" s="14"/>
      <c r="AI224" s="14"/>
      <c r="AJ224" s="14"/>
      <c r="AK224" s="14"/>
      <c r="AL224" s="14"/>
      <c r="AM224" s="14"/>
      <c r="AN224" s="14"/>
      <c r="AO224" s="14"/>
      <c r="AP224" s="14"/>
      <c r="AQ224" s="14"/>
      <c r="AR224" s="14"/>
      <c r="AS224" s="14"/>
      <c r="AT224" s="14"/>
      <c r="AU224" s="14"/>
      <c r="AV224" s="14"/>
      <c r="AW224" s="14"/>
      <c r="AX224" s="14"/>
      <c r="AY224" s="14"/>
      <c r="AZ224" s="14"/>
      <c r="BA224" s="14"/>
      <c r="BB224" s="14"/>
      <c r="BC224" s="14"/>
      <c r="BD224" s="14"/>
      <c r="BE224" s="14"/>
      <c r="BF224" s="14"/>
      <c r="BG224" s="14"/>
      <c r="BH224" s="14"/>
      <c r="BI224" s="14"/>
      <c r="BJ224" s="14"/>
    </row>
    <row r="225" spans="1:62" x14ac:dyDescent="0.25">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c r="Z225" s="14"/>
      <c r="AA225" s="14"/>
      <c r="AB225" s="14"/>
      <c r="AC225" s="14"/>
      <c r="AD225" s="14"/>
      <c r="AE225" s="14"/>
      <c r="AF225" s="14"/>
      <c r="AG225" s="14"/>
      <c r="AH225" s="14"/>
      <c r="AI225" s="14"/>
      <c r="AJ225" s="14"/>
      <c r="AK225" s="14"/>
      <c r="AL225" s="14"/>
      <c r="AM225" s="14"/>
      <c r="AN225" s="14"/>
      <c r="AO225" s="14"/>
      <c r="AP225" s="14"/>
      <c r="AQ225" s="14"/>
      <c r="AR225" s="14"/>
      <c r="AS225" s="14"/>
      <c r="AT225" s="14"/>
      <c r="AU225" s="14"/>
      <c r="AV225" s="14"/>
      <c r="AW225" s="14"/>
      <c r="AX225" s="14"/>
      <c r="AY225" s="14"/>
      <c r="AZ225" s="14"/>
      <c r="BA225" s="14"/>
      <c r="BB225" s="14"/>
      <c r="BC225" s="14"/>
      <c r="BD225" s="14"/>
      <c r="BE225" s="14"/>
      <c r="BF225" s="14"/>
      <c r="BG225" s="14"/>
      <c r="BH225" s="14"/>
      <c r="BI225" s="14"/>
      <c r="BJ225" s="14"/>
    </row>
    <row r="226" spans="1:62" x14ac:dyDescent="0.25">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row>
    <row r="227" spans="1:62" x14ac:dyDescent="0.25">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c r="Z227" s="14"/>
      <c r="AA227" s="14"/>
      <c r="AB227" s="14"/>
      <c r="AC227" s="14"/>
      <c r="AD227" s="14"/>
      <c r="AE227" s="14"/>
      <c r="AF227" s="14"/>
      <c r="AG227" s="14"/>
      <c r="AH227" s="14"/>
      <c r="AI227" s="14"/>
      <c r="AJ227" s="14"/>
      <c r="AK227" s="14"/>
      <c r="AL227" s="14"/>
      <c r="AM227" s="14"/>
      <c r="AN227" s="14"/>
      <c r="AO227" s="14"/>
      <c r="AP227" s="14"/>
      <c r="AQ227" s="14"/>
      <c r="AR227" s="14"/>
      <c r="AS227" s="14"/>
      <c r="AT227" s="14"/>
      <c r="AU227" s="14"/>
      <c r="AV227" s="14"/>
      <c r="AW227" s="14"/>
      <c r="AX227" s="14"/>
      <c r="AY227" s="14"/>
      <c r="AZ227" s="14"/>
      <c r="BA227" s="14"/>
      <c r="BB227" s="14"/>
      <c r="BC227" s="14"/>
      <c r="BD227" s="14"/>
      <c r="BE227" s="14"/>
      <c r="BF227" s="14"/>
      <c r="BG227" s="14"/>
      <c r="BH227" s="14"/>
      <c r="BI227" s="14"/>
      <c r="BJ227" s="14"/>
    </row>
    <row r="228" spans="1:62" x14ac:dyDescent="0.25">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c r="Z228" s="14"/>
      <c r="AA228" s="14"/>
      <c r="AB228" s="14"/>
      <c r="AC228" s="14"/>
      <c r="AD228" s="14"/>
      <c r="AE228" s="14"/>
      <c r="AF228" s="14"/>
      <c r="AG228" s="14"/>
      <c r="AH228" s="14"/>
      <c r="AI228" s="14"/>
      <c r="AJ228" s="14"/>
      <c r="AK228" s="14"/>
      <c r="AL228" s="14"/>
      <c r="AM228" s="14"/>
      <c r="AN228" s="14"/>
      <c r="AO228" s="14"/>
      <c r="AP228" s="14"/>
      <c r="AQ228" s="14"/>
      <c r="AR228" s="14"/>
      <c r="AS228" s="14"/>
      <c r="AT228" s="14"/>
      <c r="AU228" s="14"/>
      <c r="AV228" s="14"/>
      <c r="AW228" s="14"/>
      <c r="AX228" s="14"/>
      <c r="AY228" s="14"/>
      <c r="AZ228" s="14"/>
      <c r="BA228" s="14"/>
      <c r="BB228" s="14"/>
      <c r="BC228" s="14"/>
      <c r="BD228" s="14"/>
      <c r="BE228" s="14"/>
      <c r="BF228" s="14"/>
      <c r="BG228" s="14"/>
      <c r="BH228" s="14"/>
      <c r="BI228" s="14"/>
      <c r="BJ228" s="14"/>
    </row>
    <row r="229" spans="1:62" x14ac:dyDescent="0.25">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c r="Z229" s="14"/>
      <c r="AA229" s="14"/>
      <c r="AB229" s="14"/>
      <c r="AC229" s="14"/>
      <c r="AD229" s="14"/>
      <c r="AE229" s="14"/>
      <c r="AF229" s="14"/>
      <c r="AG229" s="14"/>
      <c r="AH229" s="14"/>
      <c r="AI229" s="14"/>
      <c r="AJ229" s="14"/>
      <c r="AK229" s="14"/>
      <c r="AL229" s="14"/>
      <c r="AM229" s="14"/>
      <c r="AN229" s="14"/>
      <c r="AO229" s="14"/>
      <c r="AP229" s="14"/>
      <c r="AQ229" s="14"/>
      <c r="AR229" s="14"/>
      <c r="AS229" s="14"/>
      <c r="AT229" s="14"/>
      <c r="AU229" s="14"/>
      <c r="AV229" s="14"/>
      <c r="AW229" s="14"/>
      <c r="AX229" s="14"/>
      <c r="AY229" s="14"/>
      <c r="AZ229" s="14"/>
      <c r="BA229" s="14"/>
      <c r="BB229" s="14"/>
      <c r="BC229" s="14"/>
      <c r="BD229" s="14"/>
      <c r="BE229" s="14"/>
      <c r="BF229" s="14"/>
      <c r="BG229" s="14"/>
      <c r="BH229" s="14"/>
      <c r="BI229" s="14"/>
      <c r="BJ229" s="14"/>
    </row>
    <row r="230" spans="1:62" x14ac:dyDescent="0.25">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c r="Z230" s="14"/>
      <c r="AA230" s="14"/>
      <c r="AB230" s="14"/>
      <c r="AC230" s="14"/>
      <c r="AD230" s="14"/>
      <c r="AE230" s="14"/>
      <c r="AF230" s="14"/>
      <c r="AG230" s="14"/>
      <c r="AH230" s="14"/>
      <c r="AI230" s="14"/>
      <c r="AJ230" s="14"/>
      <c r="AK230" s="14"/>
      <c r="AL230" s="14"/>
      <c r="AM230" s="14"/>
      <c r="AN230" s="14"/>
      <c r="AO230" s="14"/>
      <c r="AP230" s="14"/>
      <c r="AQ230" s="14"/>
      <c r="AR230" s="14"/>
      <c r="AS230" s="14"/>
      <c r="AT230" s="14"/>
      <c r="AU230" s="14"/>
      <c r="AV230" s="14"/>
      <c r="AW230" s="14"/>
      <c r="AX230" s="14"/>
      <c r="AY230" s="14"/>
      <c r="AZ230" s="14"/>
      <c r="BA230" s="14"/>
      <c r="BB230" s="14"/>
      <c r="BC230" s="14"/>
      <c r="BD230" s="14"/>
      <c r="BE230" s="14"/>
      <c r="BF230" s="14"/>
      <c r="BG230" s="14"/>
      <c r="BH230" s="14"/>
      <c r="BI230" s="14"/>
      <c r="BJ230" s="14"/>
    </row>
    <row r="231" spans="1:62" x14ac:dyDescent="0.25">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c r="Z231" s="14"/>
      <c r="AA231" s="14"/>
      <c r="AB231" s="14"/>
      <c r="AC231" s="14"/>
      <c r="AD231" s="14"/>
      <c r="AE231" s="14"/>
      <c r="AF231" s="14"/>
      <c r="AG231" s="14"/>
      <c r="AH231" s="14"/>
      <c r="AI231" s="14"/>
      <c r="AJ231" s="14"/>
      <c r="AK231" s="14"/>
      <c r="AL231" s="14"/>
      <c r="AM231" s="14"/>
      <c r="AN231" s="14"/>
      <c r="AO231" s="14"/>
      <c r="AP231" s="14"/>
      <c r="AQ231" s="14"/>
      <c r="AR231" s="14"/>
      <c r="AS231" s="14"/>
      <c r="AT231" s="14"/>
      <c r="AU231" s="14"/>
      <c r="AV231" s="14"/>
      <c r="AW231" s="14"/>
      <c r="AX231" s="14"/>
      <c r="AY231" s="14"/>
      <c r="AZ231" s="14"/>
      <c r="BA231" s="14"/>
      <c r="BB231" s="14"/>
      <c r="BC231" s="14"/>
      <c r="BD231" s="14"/>
      <c r="BE231" s="14"/>
      <c r="BF231" s="14"/>
      <c r="BG231" s="14"/>
      <c r="BH231" s="14"/>
      <c r="BI231" s="14"/>
      <c r="BJ231" s="14"/>
    </row>
    <row r="232" spans="1:62" x14ac:dyDescent="0.25">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c r="Z232" s="14"/>
      <c r="AA232" s="14"/>
      <c r="AB232" s="14"/>
      <c r="AC232" s="14"/>
      <c r="AD232" s="14"/>
      <c r="AE232" s="14"/>
      <c r="AF232" s="14"/>
      <c r="AG232" s="14"/>
      <c r="AH232" s="14"/>
      <c r="AI232" s="14"/>
      <c r="AJ232" s="14"/>
      <c r="AK232" s="14"/>
      <c r="AL232" s="14"/>
      <c r="AM232" s="14"/>
      <c r="AN232" s="14"/>
      <c r="AO232" s="14"/>
      <c r="AP232" s="14"/>
      <c r="AQ232" s="14"/>
      <c r="AR232" s="14"/>
      <c r="AS232" s="14"/>
      <c r="AT232" s="14"/>
      <c r="AU232" s="14"/>
      <c r="AV232" s="14"/>
      <c r="AW232" s="14"/>
      <c r="AX232" s="14"/>
      <c r="AY232" s="14"/>
      <c r="AZ232" s="14"/>
      <c r="BA232" s="14"/>
      <c r="BB232" s="14"/>
      <c r="BC232" s="14"/>
      <c r="BD232" s="14"/>
      <c r="BE232" s="14"/>
      <c r="BF232" s="14"/>
      <c r="BG232" s="14"/>
      <c r="BH232" s="14"/>
      <c r="BI232" s="14"/>
      <c r="BJ232" s="14"/>
    </row>
    <row r="233" spans="1:62" x14ac:dyDescent="0.25">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c r="Z233" s="14"/>
      <c r="AA233" s="14"/>
      <c r="AB233" s="14"/>
      <c r="AC233" s="14"/>
      <c r="AD233" s="14"/>
      <c r="AE233" s="14"/>
      <c r="AF233" s="14"/>
      <c r="AG233" s="14"/>
      <c r="AH233" s="14"/>
      <c r="AI233" s="14"/>
      <c r="AJ233" s="14"/>
      <c r="AK233" s="14"/>
      <c r="AL233" s="14"/>
      <c r="AM233" s="14"/>
      <c r="AN233" s="14"/>
      <c r="AO233" s="14"/>
      <c r="AP233" s="14"/>
      <c r="AQ233" s="14"/>
      <c r="AR233" s="14"/>
      <c r="AS233" s="14"/>
      <c r="AT233" s="14"/>
      <c r="AU233" s="14"/>
      <c r="AV233" s="14"/>
      <c r="AW233" s="14"/>
      <c r="AX233" s="14"/>
      <c r="AY233" s="14"/>
      <c r="AZ233" s="14"/>
      <c r="BA233" s="14"/>
      <c r="BB233" s="14"/>
      <c r="BC233" s="14"/>
      <c r="BD233" s="14"/>
      <c r="BE233" s="14"/>
      <c r="BF233" s="14"/>
      <c r="BG233" s="14"/>
      <c r="BH233" s="14"/>
      <c r="BI233" s="14"/>
      <c r="BJ233" s="14"/>
    </row>
    <row r="234" spans="1:62" x14ac:dyDescent="0.25">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c r="AU234" s="14"/>
      <c r="AV234" s="14"/>
      <c r="AW234" s="14"/>
      <c r="AX234" s="14"/>
      <c r="AY234" s="14"/>
      <c r="AZ234" s="14"/>
      <c r="BA234" s="14"/>
      <c r="BB234" s="14"/>
      <c r="BC234" s="14"/>
      <c r="BD234" s="14"/>
      <c r="BE234" s="14"/>
      <c r="BF234" s="14"/>
      <c r="BG234" s="14"/>
      <c r="BH234" s="14"/>
      <c r="BI234" s="14"/>
      <c r="BJ234" s="14"/>
    </row>
    <row r="235" spans="1:62" x14ac:dyDescent="0.25">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c r="Z235" s="14"/>
      <c r="AA235" s="14"/>
      <c r="AB235" s="14"/>
      <c r="AC235" s="14"/>
      <c r="AD235" s="14"/>
      <c r="AE235" s="14"/>
      <c r="AF235" s="14"/>
      <c r="AG235" s="14"/>
      <c r="AH235" s="14"/>
      <c r="AI235" s="14"/>
      <c r="AJ235" s="14"/>
      <c r="AK235" s="14"/>
      <c r="AL235" s="14"/>
      <c r="AM235" s="14"/>
      <c r="AN235" s="14"/>
      <c r="AO235" s="14"/>
      <c r="AP235" s="14"/>
      <c r="AQ235" s="14"/>
      <c r="AR235" s="14"/>
      <c r="AS235" s="14"/>
      <c r="AT235" s="14"/>
      <c r="AU235" s="14"/>
      <c r="AV235" s="14"/>
      <c r="AW235" s="14"/>
      <c r="AX235" s="14"/>
      <c r="AY235" s="14"/>
      <c r="AZ235" s="14"/>
      <c r="BA235" s="14"/>
      <c r="BB235" s="14"/>
      <c r="BC235" s="14"/>
      <c r="BD235" s="14"/>
      <c r="BE235" s="14"/>
      <c r="BF235" s="14"/>
      <c r="BG235" s="14"/>
      <c r="BH235" s="14"/>
      <c r="BI235" s="14"/>
      <c r="BJ235" s="14"/>
    </row>
    <row r="236" spans="1:62" x14ac:dyDescent="0.25">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row>
    <row r="237" spans="1:62" x14ac:dyDescent="0.25">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c r="Z237" s="14"/>
      <c r="AA237" s="14"/>
      <c r="AB237" s="14"/>
      <c r="AC237" s="14"/>
      <c r="AD237" s="14"/>
      <c r="AE237" s="14"/>
      <c r="AF237" s="14"/>
      <c r="AG237" s="14"/>
      <c r="AH237" s="14"/>
      <c r="AI237" s="14"/>
      <c r="AJ237" s="14"/>
      <c r="AK237" s="14"/>
      <c r="AL237" s="14"/>
      <c r="AM237" s="14"/>
      <c r="AN237" s="14"/>
      <c r="AO237" s="14"/>
      <c r="AP237" s="14"/>
      <c r="AQ237" s="14"/>
      <c r="AR237" s="14"/>
      <c r="AS237" s="14"/>
      <c r="AT237" s="14"/>
      <c r="AU237" s="14"/>
      <c r="AV237" s="14"/>
      <c r="AW237" s="14"/>
      <c r="AX237" s="14"/>
      <c r="AY237" s="14"/>
      <c r="AZ237" s="14"/>
      <c r="BA237" s="14"/>
      <c r="BB237" s="14"/>
      <c r="BC237" s="14"/>
      <c r="BD237" s="14"/>
      <c r="BE237" s="14"/>
      <c r="BF237" s="14"/>
      <c r="BG237" s="14"/>
      <c r="BH237" s="14"/>
      <c r="BI237" s="14"/>
      <c r="BJ237" s="14"/>
    </row>
    <row r="238" spans="1:62" x14ac:dyDescent="0.25">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4"/>
      <c r="AT238" s="14"/>
      <c r="AU238" s="14"/>
      <c r="AV238" s="14"/>
      <c r="AW238" s="14"/>
      <c r="AX238" s="14"/>
      <c r="AY238" s="14"/>
      <c r="AZ238" s="14"/>
      <c r="BA238" s="14"/>
      <c r="BB238" s="14"/>
      <c r="BC238" s="14"/>
      <c r="BD238" s="14"/>
      <c r="BE238" s="14"/>
      <c r="BF238" s="14"/>
      <c r="BG238" s="14"/>
      <c r="BH238" s="14"/>
      <c r="BI238" s="14"/>
      <c r="BJ238" s="14"/>
    </row>
    <row r="239" spans="1:62" x14ac:dyDescent="0.25">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4"/>
      <c r="AT239" s="14"/>
      <c r="AU239" s="14"/>
      <c r="AV239" s="14"/>
      <c r="AW239" s="14"/>
      <c r="AX239" s="14"/>
      <c r="AY239" s="14"/>
      <c r="AZ239" s="14"/>
      <c r="BA239" s="14"/>
      <c r="BB239" s="14"/>
      <c r="BC239" s="14"/>
      <c r="BD239" s="14"/>
      <c r="BE239" s="14"/>
      <c r="BF239" s="14"/>
      <c r="BG239" s="14"/>
      <c r="BH239" s="14"/>
      <c r="BI239" s="14"/>
      <c r="BJ239" s="14"/>
    </row>
    <row r="240" spans="1:62" x14ac:dyDescent="0.25">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4"/>
      <c r="AT240" s="14"/>
      <c r="AU240" s="14"/>
      <c r="AV240" s="14"/>
      <c r="AW240" s="14"/>
      <c r="AX240" s="14"/>
      <c r="AY240" s="14"/>
      <c r="AZ240" s="14"/>
      <c r="BA240" s="14"/>
      <c r="BB240" s="14"/>
      <c r="BC240" s="14"/>
      <c r="BD240" s="14"/>
      <c r="BE240" s="14"/>
      <c r="BF240" s="14"/>
      <c r="BG240" s="14"/>
      <c r="BH240" s="14"/>
      <c r="BI240" s="14"/>
      <c r="BJ240" s="14"/>
    </row>
    <row r="241" spans="1:62" x14ac:dyDescent="0.25">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4"/>
      <c r="AT241" s="14"/>
      <c r="AU241" s="14"/>
      <c r="AV241" s="14"/>
      <c r="AW241" s="14"/>
      <c r="AX241" s="14"/>
      <c r="AY241" s="14"/>
      <c r="AZ241" s="14"/>
      <c r="BA241" s="14"/>
      <c r="BB241" s="14"/>
      <c r="BC241" s="14"/>
      <c r="BD241" s="14"/>
      <c r="BE241" s="14"/>
      <c r="BF241" s="14"/>
      <c r="BG241" s="14"/>
      <c r="BH241" s="14"/>
      <c r="BI241" s="14"/>
      <c r="BJ241" s="14"/>
    </row>
    <row r="242" spans="1:62" x14ac:dyDescent="0.25">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c r="Z242" s="14"/>
      <c r="AA242" s="14"/>
      <c r="AB242" s="14"/>
      <c r="AC242" s="14"/>
      <c r="AD242" s="14"/>
      <c r="AE242" s="14"/>
      <c r="AF242" s="14"/>
      <c r="AG242" s="14"/>
      <c r="AH242" s="14"/>
      <c r="AI242" s="14"/>
      <c r="AJ242" s="14"/>
      <c r="AK242" s="14"/>
      <c r="AL242" s="14"/>
      <c r="AM242" s="14"/>
      <c r="AN242" s="14"/>
      <c r="AO242" s="14"/>
      <c r="AP242" s="14"/>
      <c r="AQ242" s="14"/>
      <c r="AR242" s="14"/>
      <c r="AS242" s="14"/>
      <c r="AT242" s="14"/>
      <c r="AU242" s="14"/>
      <c r="AV242" s="14"/>
      <c r="AW242" s="14"/>
      <c r="AX242" s="14"/>
      <c r="AY242" s="14"/>
      <c r="AZ242" s="14"/>
      <c r="BA242" s="14"/>
      <c r="BB242" s="14"/>
      <c r="BC242" s="14"/>
      <c r="BD242" s="14"/>
      <c r="BE242" s="14"/>
      <c r="BF242" s="14"/>
      <c r="BG242" s="14"/>
      <c r="BH242" s="14"/>
      <c r="BI242" s="14"/>
      <c r="BJ242" s="14"/>
    </row>
    <row r="243" spans="1:62" x14ac:dyDescent="0.25">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c r="Z243" s="14"/>
      <c r="AA243" s="14"/>
      <c r="AB243" s="14"/>
      <c r="AC243" s="14"/>
      <c r="AD243" s="14"/>
      <c r="AE243" s="14"/>
      <c r="AF243" s="14"/>
      <c r="AG243" s="14"/>
      <c r="AH243" s="14"/>
      <c r="AI243" s="14"/>
      <c r="AJ243" s="14"/>
      <c r="AK243" s="14"/>
      <c r="AL243" s="14"/>
      <c r="AM243" s="14"/>
      <c r="AN243" s="14"/>
      <c r="AO243" s="14"/>
      <c r="AP243" s="14"/>
      <c r="AQ243" s="14"/>
      <c r="AR243" s="14"/>
      <c r="AS243" s="14"/>
      <c r="AT243" s="14"/>
      <c r="AU243" s="14"/>
      <c r="AV243" s="14"/>
      <c r="AW243" s="14"/>
      <c r="AX243" s="14"/>
      <c r="AY243" s="14"/>
      <c r="AZ243" s="14"/>
      <c r="BA243" s="14"/>
      <c r="BB243" s="14"/>
      <c r="BC243" s="14"/>
      <c r="BD243" s="14"/>
      <c r="BE243" s="14"/>
      <c r="BF243" s="14"/>
      <c r="BG243" s="14"/>
      <c r="BH243" s="14"/>
      <c r="BI243" s="14"/>
      <c r="BJ243" s="14"/>
    </row>
    <row r="244" spans="1:62" x14ac:dyDescent="0.25">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c r="Z244" s="14"/>
      <c r="AA244" s="14"/>
      <c r="AB244" s="14"/>
      <c r="AC244" s="14"/>
      <c r="AD244" s="14"/>
      <c r="AE244" s="14"/>
      <c r="AF244" s="14"/>
      <c r="AG244" s="14"/>
      <c r="AH244" s="14"/>
      <c r="AI244" s="14"/>
      <c r="AJ244" s="14"/>
      <c r="AK244" s="14"/>
      <c r="AL244" s="14"/>
      <c r="AM244" s="14"/>
      <c r="AN244" s="14"/>
      <c r="AO244" s="14"/>
      <c r="AP244" s="14"/>
      <c r="AQ244" s="14"/>
      <c r="AR244" s="14"/>
      <c r="AS244" s="14"/>
      <c r="AT244" s="14"/>
      <c r="AU244" s="14"/>
      <c r="AV244" s="14"/>
      <c r="AW244" s="14"/>
      <c r="AX244" s="14"/>
      <c r="AY244" s="14"/>
      <c r="AZ244" s="14"/>
      <c r="BA244" s="14"/>
      <c r="BB244" s="14"/>
      <c r="BC244" s="14"/>
      <c r="BD244" s="14"/>
      <c r="BE244" s="14"/>
      <c r="BF244" s="14"/>
      <c r="BG244" s="14"/>
      <c r="BH244" s="14"/>
      <c r="BI244" s="14"/>
      <c r="BJ244" s="14"/>
    </row>
    <row r="245" spans="1:62" x14ac:dyDescent="0.25">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c r="Z245" s="14"/>
      <c r="AA245" s="14"/>
      <c r="AB245" s="14"/>
      <c r="AC245" s="14"/>
      <c r="AD245" s="14"/>
      <c r="AE245" s="14"/>
      <c r="AF245" s="14"/>
      <c r="AG245" s="14"/>
      <c r="AH245" s="14"/>
      <c r="AI245" s="14"/>
      <c r="AJ245" s="14"/>
      <c r="AK245" s="14"/>
      <c r="AL245" s="14"/>
      <c r="AM245" s="14"/>
      <c r="AN245" s="14"/>
      <c r="AO245" s="14"/>
      <c r="AP245" s="14"/>
      <c r="AQ245" s="14"/>
      <c r="AR245" s="14"/>
      <c r="AS245" s="14"/>
      <c r="AT245" s="14"/>
      <c r="AU245" s="14"/>
      <c r="AV245" s="14"/>
      <c r="AW245" s="14"/>
      <c r="AX245" s="14"/>
      <c r="AY245" s="14"/>
      <c r="AZ245" s="14"/>
      <c r="BA245" s="14"/>
      <c r="BB245" s="14"/>
      <c r="BC245" s="14"/>
      <c r="BD245" s="14"/>
      <c r="BE245" s="14"/>
      <c r="BF245" s="14"/>
      <c r="BG245" s="14"/>
      <c r="BH245" s="14"/>
      <c r="BI245" s="14"/>
      <c r="BJ245" s="14"/>
    </row>
    <row r="246" spans="1:62" x14ac:dyDescent="0.25">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row>
    <row r="247" spans="1:62" x14ac:dyDescent="0.25">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c r="Z247" s="14"/>
      <c r="AA247" s="14"/>
      <c r="AB247" s="14"/>
      <c r="AC247" s="14"/>
      <c r="AD247" s="14"/>
      <c r="AE247" s="14"/>
      <c r="AF247" s="14"/>
      <c r="AG247" s="14"/>
      <c r="AH247" s="14"/>
      <c r="AI247" s="14"/>
      <c r="AJ247" s="14"/>
      <c r="AK247" s="14"/>
      <c r="AL247" s="14"/>
      <c r="AM247" s="14"/>
      <c r="AN247" s="14"/>
      <c r="AO247" s="14"/>
      <c r="AP247" s="14"/>
      <c r="AQ247" s="14"/>
      <c r="AR247" s="14"/>
      <c r="AS247" s="14"/>
      <c r="AT247" s="14"/>
      <c r="AU247" s="14"/>
      <c r="AV247" s="14"/>
      <c r="AW247" s="14"/>
      <c r="AX247" s="14"/>
      <c r="AY247" s="14"/>
      <c r="AZ247" s="14"/>
      <c r="BA247" s="14"/>
      <c r="BB247" s="14"/>
      <c r="BC247" s="14"/>
      <c r="BD247" s="14"/>
      <c r="BE247" s="14"/>
      <c r="BF247" s="14"/>
      <c r="BG247" s="14"/>
      <c r="BH247" s="14"/>
      <c r="BI247" s="14"/>
      <c r="BJ247" s="14"/>
    </row>
    <row r="248" spans="1:62" x14ac:dyDescent="0.25">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c r="Z248" s="14"/>
      <c r="AA248" s="14"/>
      <c r="AB248" s="14"/>
      <c r="AC248" s="14"/>
      <c r="AD248" s="14"/>
      <c r="AE248" s="14"/>
      <c r="AF248" s="14"/>
      <c r="AG248" s="14"/>
      <c r="AH248" s="14"/>
      <c r="AI248" s="14"/>
      <c r="AJ248" s="14"/>
      <c r="AK248" s="14"/>
      <c r="AL248" s="14"/>
      <c r="AM248" s="14"/>
      <c r="AN248" s="14"/>
      <c r="AO248" s="14"/>
      <c r="AP248" s="14"/>
      <c r="AQ248" s="14"/>
      <c r="AR248" s="14"/>
      <c r="AS248" s="14"/>
      <c r="AT248" s="14"/>
      <c r="AU248" s="14"/>
      <c r="AV248" s="14"/>
      <c r="AW248" s="14"/>
      <c r="AX248" s="14"/>
      <c r="AY248" s="14"/>
      <c r="AZ248" s="14"/>
      <c r="BA248" s="14"/>
      <c r="BB248" s="14"/>
      <c r="BC248" s="14"/>
      <c r="BD248" s="14"/>
      <c r="BE248" s="14"/>
      <c r="BF248" s="14"/>
      <c r="BG248" s="14"/>
      <c r="BH248" s="14"/>
      <c r="BI248" s="14"/>
      <c r="BJ248" s="14"/>
    </row>
    <row r="249" spans="1:62" x14ac:dyDescent="0.25">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c r="Z249" s="14"/>
      <c r="AA249" s="14"/>
      <c r="AB249" s="14"/>
      <c r="AC249" s="14"/>
      <c r="AD249" s="14"/>
      <c r="AE249" s="14"/>
      <c r="AF249" s="14"/>
      <c r="AG249" s="14"/>
      <c r="AH249" s="14"/>
      <c r="AI249" s="14"/>
      <c r="AJ249" s="14"/>
      <c r="AK249" s="14"/>
      <c r="AL249" s="14"/>
      <c r="AM249" s="14"/>
      <c r="AN249" s="14"/>
      <c r="AO249" s="14"/>
      <c r="AP249" s="14"/>
      <c r="AQ249" s="14"/>
      <c r="AR249" s="14"/>
      <c r="AS249" s="14"/>
      <c r="AT249" s="14"/>
      <c r="AU249" s="14"/>
      <c r="AV249" s="14"/>
      <c r="AW249" s="14"/>
      <c r="AX249" s="14"/>
      <c r="AY249" s="14"/>
      <c r="AZ249" s="14"/>
      <c r="BA249" s="14"/>
      <c r="BB249" s="14"/>
      <c r="BC249" s="14"/>
      <c r="BD249" s="14"/>
      <c r="BE249" s="14"/>
      <c r="BF249" s="14"/>
      <c r="BG249" s="14"/>
      <c r="BH249" s="14"/>
      <c r="BI249" s="14"/>
      <c r="BJ249" s="14"/>
    </row>
    <row r="250" spans="1:62" x14ac:dyDescent="0.25">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c r="Z250" s="14"/>
      <c r="AA250" s="14"/>
      <c r="AB250" s="14"/>
      <c r="AC250" s="14"/>
      <c r="AD250" s="14"/>
      <c r="AE250" s="14"/>
      <c r="AF250" s="14"/>
      <c r="AG250" s="14"/>
      <c r="AH250" s="14"/>
      <c r="AI250" s="14"/>
      <c r="AJ250" s="14"/>
      <c r="AK250" s="14"/>
      <c r="AL250" s="14"/>
      <c r="AM250" s="14"/>
      <c r="AN250" s="14"/>
      <c r="AO250" s="14"/>
      <c r="AP250" s="14"/>
      <c r="AQ250" s="14"/>
      <c r="AR250" s="14"/>
      <c r="AS250" s="14"/>
      <c r="AT250" s="14"/>
      <c r="AU250" s="14"/>
      <c r="AV250" s="14"/>
      <c r="AW250" s="14"/>
      <c r="AX250" s="14"/>
      <c r="AY250" s="14"/>
      <c r="AZ250" s="14"/>
      <c r="BA250" s="14"/>
      <c r="BB250" s="14"/>
      <c r="BC250" s="14"/>
      <c r="BD250" s="14"/>
      <c r="BE250" s="14"/>
      <c r="BF250" s="14"/>
      <c r="BG250" s="14"/>
      <c r="BH250" s="14"/>
      <c r="BI250" s="14"/>
      <c r="BJ250" s="14"/>
    </row>
    <row r="251" spans="1:62" x14ac:dyDescent="0.25">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c r="Z251" s="14"/>
      <c r="AA251" s="14"/>
      <c r="AB251" s="14"/>
      <c r="AC251" s="14"/>
      <c r="AD251" s="14"/>
      <c r="AE251" s="14"/>
      <c r="AF251" s="14"/>
      <c r="AG251" s="14"/>
      <c r="AH251" s="14"/>
      <c r="AI251" s="14"/>
      <c r="AJ251" s="14"/>
      <c r="AK251" s="14"/>
      <c r="AL251" s="14"/>
      <c r="AM251" s="14"/>
      <c r="AN251" s="14"/>
      <c r="AO251" s="14"/>
      <c r="AP251" s="14"/>
      <c r="AQ251" s="14"/>
      <c r="AR251" s="14"/>
      <c r="AS251" s="14"/>
      <c r="AT251" s="14"/>
      <c r="AU251" s="14"/>
      <c r="AV251" s="14"/>
      <c r="AW251" s="14"/>
      <c r="AX251" s="14"/>
      <c r="AY251" s="14"/>
      <c r="AZ251" s="14"/>
      <c r="BA251" s="14"/>
      <c r="BB251" s="14"/>
      <c r="BC251" s="14"/>
      <c r="BD251" s="14"/>
      <c r="BE251" s="14"/>
      <c r="BF251" s="14"/>
      <c r="BG251" s="14"/>
      <c r="BH251" s="14"/>
      <c r="BI251" s="14"/>
      <c r="BJ251" s="14"/>
    </row>
    <row r="252" spans="1:62" x14ac:dyDescent="0.25">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c r="Z252" s="14"/>
      <c r="AA252" s="14"/>
      <c r="AB252" s="14"/>
      <c r="AC252" s="14"/>
      <c r="AD252" s="14"/>
      <c r="AE252" s="14"/>
      <c r="AF252" s="14"/>
      <c r="AG252" s="14"/>
      <c r="AH252" s="14"/>
      <c r="AI252" s="14"/>
      <c r="AJ252" s="14"/>
      <c r="AK252" s="14"/>
      <c r="AL252" s="14"/>
      <c r="AM252" s="14"/>
      <c r="AN252" s="14"/>
      <c r="AO252" s="14"/>
      <c r="AP252" s="14"/>
      <c r="AQ252" s="14"/>
      <c r="AR252" s="14"/>
      <c r="AS252" s="14"/>
      <c r="AT252" s="14"/>
      <c r="AU252" s="14"/>
      <c r="AV252" s="14"/>
      <c r="AW252" s="14"/>
      <c r="AX252" s="14"/>
      <c r="AY252" s="14"/>
      <c r="AZ252" s="14"/>
      <c r="BA252" s="14"/>
      <c r="BB252" s="14"/>
      <c r="BC252" s="14"/>
      <c r="BD252" s="14"/>
      <c r="BE252" s="14"/>
      <c r="BF252" s="14"/>
      <c r="BG252" s="14"/>
      <c r="BH252" s="14"/>
      <c r="BI252" s="14"/>
      <c r="BJ252" s="14"/>
    </row>
    <row r="253" spans="1:62" x14ac:dyDescent="0.25">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c r="Z253" s="14"/>
      <c r="AA253" s="14"/>
      <c r="AB253" s="14"/>
      <c r="AC253" s="14"/>
      <c r="AD253" s="14"/>
      <c r="AE253" s="14"/>
      <c r="AF253" s="14"/>
      <c r="AG253" s="14"/>
      <c r="AH253" s="14"/>
      <c r="AI253" s="14"/>
      <c r="AJ253" s="14"/>
      <c r="AK253" s="14"/>
      <c r="AL253" s="14"/>
      <c r="AM253" s="14"/>
      <c r="AN253" s="14"/>
      <c r="AO253" s="14"/>
      <c r="AP253" s="14"/>
      <c r="AQ253" s="14"/>
      <c r="AR253" s="14"/>
      <c r="AS253" s="14"/>
      <c r="AT253" s="14"/>
      <c r="AU253" s="14"/>
      <c r="AV253" s="14"/>
      <c r="AW253" s="14"/>
      <c r="AX253" s="14"/>
      <c r="AY253" s="14"/>
      <c r="AZ253" s="14"/>
      <c r="BA253" s="14"/>
      <c r="BB253" s="14"/>
      <c r="BC253" s="14"/>
      <c r="BD253" s="14"/>
      <c r="BE253" s="14"/>
      <c r="BF253" s="14"/>
      <c r="BG253" s="14"/>
      <c r="BH253" s="14"/>
      <c r="BI253" s="14"/>
      <c r="BJ253" s="14"/>
    </row>
    <row r="254" spans="1:62" x14ac:dyDescent="0.25">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c r="Z254" s="14"/>
      <c r="AA254" s="14"/>
      <c r="AB254" s="14"/>
      <c r="AC254" s="14"/>
      <c r="AD254" s="14"/>
      <c r="AE254" s="14"/>
      <c r="AF254" s="14"/>
      <c r="AG254" s="14"/>
      <c r="AH254" s="14"/>
      <c r="AI254" s="14"/>
      <c r="AJ254" s="14"/>
      <c r="AK254" s="14"/>
      <c r="AL254" s="14"/>
      <c r="AM254" s="14"/>
      <c r="AN254" s="14"/>
      <c r="AO254" s="14"/>
      <c r="AP254" s="14"/>
      <c r="AQ254" s="14"/>
      <c r="AR254" s="14"/>
      <c r="AS254" s="14"/>
      <c r="AT254" s="14"/>
      <c r="AU254" s="14"/>
      <c r="AV254" s="14"/>
      <c r="AW254" s="14"/>
      <c r="AX254" s="14"/>
      <c r="AY254" s="14"/>
      <c r="AZ254" s="14"/>
      <c r="BA254" s="14"/>
      <c r="BB254" s="14"/>
      <c r="BC254" s="14"/>
      <c r="BD254" s="14"/>
      <c r="BE254" s="14"/>
      <c r="BF254" s="14"/>
      <c r="BG254" s="14"/>
      <c r="BH254" s="14"/>
      <c r="BI254" s="14"/>
      <c r="BJ254" s="14"/>
    </row>
    <row r="255" spans="1:62" x14ac:dyDescent="0.25">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c r="AA255" s="14"/>
      <c r="AB255" s="14"/>
      <c r="AC255" s="14"/>
      <c r="AD255" s="14"/>
      <c r="AE255" s="14"/>
      <c r="AF255" s="14"/>
      <c r="AG255" s="14"/>
      <c r="AH255" s="14"/>
      <c r="AI255" s="14"/>
      <c r="AJ255" s="14"/>
      <c r="AK255" s="14"/>
      <c r="AL255" s="14"/>
      <c r="AM255" s="14"/>
      <c r="AN255" s="14"/>
      <c r="AO255" s="14"/>
      <c r="AP255" s="14"/>
      <c r="AQ255" s="14"/>
      <c r="AR255" s="14"/>
      <c r="AS255" s="14"/>
      <c r="AT255" s="14"/>
      <c r="AU255" s="14"/>
      <c r="AV255" s="14"/>
      <c r="AW255" s="14"/>
      <c r="AX255" s="14"/>
      <c r="AY255" s="14"/>
      <c r="AZ255" s="14"/>
      <c r="BA255" s="14"/>
      <c r="BB255" s="14"/>
      <c r="BC255" s="14"/>
      <c r="BD255" s="14"/>
      <c r="BE255" s="14"/>
      <c r="BF255" s="14"/>
      <c r="BG255" s="14"/>
      <c r="BH255" s="14"/>
      <c r="BI255" s="14"/>
      <c r="BJ255" s="14"/>
    </row>
    <row r="256" spans="1:62" x14ac:dyDescent="0.25">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row>
    <row r="257" spans="1:62" x14ac:dyDescent="0.25">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c r="Z257" s="14"/>
      <c r="AA257" s="14"/>
      <c r="AB257" s="14"/>
      <c r="AC257" s="14"/>
      <c r="AD257" s="14"/>
      <c r="AE257" s="14"/>
      <c r="AF257" s="14"/>
      <c r="AG257" s="14"/>
      <c r="AH257" s="14"/>
      <c r="AI257" s="14"/>
      <c r="AJ257" s="14"/>
      <c r="AK257" s="14"/>
      <c r="AL257" s="14"/>
      <c r="AM257" s="14"/>
      <c r="AN257" s="14"/>
      <c r="AO257" s="14"/>
      <c r="AP257" s="14"/>
      <c r="AQ257" s="14"/>
      <c r="AR257" s="14"/>
      <c r="AS257" s="14"/>
      <c r="AT257" s="14"/>
      <c r="AU257" s="14"/>
      <c r="AV257" s="14"/>
      <c r="AW257" s="14"/>
      <c r="AX257" s="14"/>
      <c r="AY257" s="14"/>
      <c r="AZ257" s="14"/>
      <c r="BA257" s="14"/>
      <c r="BB257" s="14"/>
      <c r="BC257" s="14"/>
      <c r="BD257" s="14"/>
      <c r="BE257" s="14"/>
      <c r="BF257" s="14"/>
      <c r="BG257" s="14"/>
      <c r="BH257" s="14"/>
      <c r="BI257" s="14"/>
      <c r="BJ257" s="14"/>
    </row>
    <row r="258" spans="1:62" x14ac:dyDescent="0.25">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c r="Z258" s="14"/>
      <c r="AA258" s="14"/>
      <c r="AB258" s="14"/>
      <c r="AC258" s="14"/>
      <c r="AD258" s="14"/>
      <c r="AE258" s="14"/>
      <c r="AF258" s="14"/>
      <c r="AG258" s="14"/>
      <c r="AH258" s="14"/>
      <c r="AI258" s="14"/>
      <c r="AJ258" s="14"/>
      <c r="AK258" s="14"/>
      <c r="AL258" s="14"/>
      <c r="AM258" s="14"/>
      <c r="AN258" s="14"/>
      <c r="AO258" s="14"/>
      <c r="AP258" s="14"/>
      <c r="AQ258" s="14"/>
      <c r="AR258" s="14"/>
      <c r="AS258" s="14"/>
      <c r="AT258" s="14"/>
      <c r="AU258" s="14"/>
      <c r="AV258" s="14"/>
      <c r="AW258" s="14"/>
      <c r="AX258" s="14"/>
      <c r="AY258" s="14"/>
      <c r="AZ258" s="14"/>
      <c r="BA258" s="14"/>
      <c r="BB258" s="14"/>
      <c r="BC258" s="14"/>
      <c r="BD258" s="14"/>
      <c r="BE258" s="14"/>
      <c r="BF258" s="14"/>
      <c r="BG258" s="14"/>
      <c r="BH258" s="14"/>
      <c r="BI258" s="14"/>
      <c r="BJ258" s="14"/>
    </row>
    <row r="259" spans="1:62" x14ac:dyDescent="0.25">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c r="AA259" s="14"/>
      <c r="AB259" s="14"/>
      <c r="AC259" s="14"/>
      <c r="AD259" s="14"/>
      <c r="AE259" s="14"/>
      <c r="AF259" s="14"/>
      <c r="AG259" s="14"/>
      <c r="AH259" s="14"/>
      <c r="AI259" s="14"/>
      <c r="AJ259" s="14"/>
      <c r="AK259" s="14"/>
      <c r="AL259" s="14"/>
      <c r="AM259" s="14"/>
      <c r="AN259" s="14"/>
      <c r="AO259" s="14"/>
      <c r="AP259" s="14"/>
      <c r="AQ259" s="14"/>
      <c r="AR259" s="14"/>
      <c r="AS259" s="14"/>
      <c r="AT259" s="14"/>
      <c r="AU259" s="14"/>
      <c r="AV259" s="14"/>
      <c r="AW259" s="14"/>
      <c r="AX259" s="14"/>
      <c r="AY259" s="14"/>
      <c r="AZ259" s="14"/>
      <c r="BA259" s="14"/>
      <c r="BB259" s="14"/>
      <c r="BC259" s="14"/>
      <c r="BD259" s="14"/>
      <c r="BE259" s="14"/>
      <c r="BF259" s="14"/>
      <c r="BG259" s="14"/>
      <c r="BH259" s="14"/>
      <c r="BI259" s="14"/>
      <c r="BJ259" s="14"/>
    </row>
    <row r="260" spans="1:62" x14ac:dyDescent="0.25">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c r="Z260" s="14"/>
      <c r="AA260" s="14"/>
      <c r="AB260" s="14"/>
      <c r="AC260" s="14"/>
      <c r="AD260" s="14"/>
      <c r="AE260" s="14"/>
      <c r="AF260" s="14"/>
      <c r="AG260" s="14"/>
      <c r="AH260" s="14"/>
      <c r="AI260" s="14"/>
      <c r="AJ260" s="14"/>
      <c r="AK260" s="14"/>
      <c r="AL260" s="14"/>
      <c r="AM260" s="14"/>
      <c r="AN260" s="14"/>
      <c r="AO260" s="14"/>
      <c r="AP260" s="14"/>
      <c r="AQ260" s="14"/>
      <c r="AR260" s="14"/>
      <c r="AS260" s="14"/>
      <c r="AT260" s="14"/>
      <c r="AU260" s="14"/>
      <c r="AV260" s="14"/>
      <c r="AW260" s="14"/>
      <c r="AX260" s="14"/>
      <c r="AY260" s="14"/>
      <c r="AZ260" s="14"/>
      <c r="BA260" s="14"/>
      <c r="BB260" s="14"/>
      <c r="BC260" s="14"/>
      <c r="BD260" s="14"/>
      <c r="BE260" s="14"/>
      <c r="BF260" s="14"/>
      <c r="BG260" s="14"/>
      <c r="BH260" s="14"/>
      <c r="BI260" s="14"/>
      <c r="BJ260" s="14"/>
    </row>
    <row r="261" spans="1:62" x14ac:dyDescent="0.25">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c r="Z261" s="14"/>
      <c r="AA261" s="14"/>
      <c r="AB261" s="14"/>
      <c r="AC261" s="14"/>
      <c r="AD261" s="14"/>
      <c r="AE261" s="14"/>
      <c r="AF261" s="14"/>
      <c r="AG261" s="14"/>
      <c r="AH261" s="14"/>
      <c r="AI261" s="14"/>
      <c r="AJ261" s="14"/>
      <c r="AK261" s="14"/>
      <c r="AL261" s="14"/>
      <c r="AM261" s="14"/>
      <c r="AN261" s="14"/>
      <c r="AO261" s="14"/>
      <c r="AP261" s="14"/>
      <c r="AQ261" s="14"/>
      <c r="AR261" s="14"/>
      <c r="AS261" s="14"/>
      <c r="AT261" s="14"/>
      <c r="AU261" s="14"/>
      <c r="AV261" s="14"/>
      <c r="AW261" s="14"/>
      <c r="AX261" s="14"/>
      <c r="AY261" s="14"/>
      <c r="AZ261" s="14"/>
      <c r="BA261" s="14"/>
      <c r="BB261" s="14"/>
      <c r="BC261" s="14"/>
      <c r="BD261" s="14"/>
      <c r="BE261" s="14"/>
      <c r="BF261" s="14"/>
      <c r="BG261" s="14"/>
      <c r="BH261" s="14"/>
      <c r="BI261" s="14"/>
      <c r="BJ261" s="14"/>
    </row>
    <row r="262" spans="1:62" x14ac:dyDescent="0.25">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c r="Z262" s="14"/>
      <c r="AA262" s="14"/>
      <c r="AB262" s="14"/>
      <c r="AC262" s="14"/>
      <c r="AD262" s="14"/>
      <c r="AE262" s="14"/>
      <c r="AF262" s="14"/>
      <c r="AG262" s="14"/>
      <c r="AH262" s="14"/>
      <c r="AI262" s="14"/>
      <c r="AJ262" s="14"/>
      <c r="AK262" s="14"/>
      <c r="AL262" s="14"/>
      <c r="AM262" s="14"/>
      <c r="AN262" s="14"/>
      <c r="AO262" s="14"/>
      <c r="AP262" s="14"/>
      <c r="AQ262" s="14"/>
      <c r="AR262" s="14"/>
      <c r="AS262" s="14"/>
      <c r="AT262" s="14"/>
      <c r="AU262" s="14"/>
      <c r="AV262" s="14"/>
      <c r="AW262" s="14"/>
      <c r="AX262" s="14"/>
      <c r="AY262" s="14"/>
      <c r="AZ262" s="14"/>
      <c r="BA262" s="14"/>
      <c r="BB262" s="14"/>
      <c r="BC262" s="14"/>
      <c r="BD262" s="14"/>
      <c r="BE262" s="14"/>
      <c r="BF262" s="14"/>
      <c r="BG262" s="14"/>
      <c r="BH262" s="14"/>
      <c r="BI262" s="14"/>
      <c r="BJ262" s="14"/>
    </row>
    <row r="263" spans="1:62" x14ac:dyDescent="0.25">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c r="AA263" s="14"/>
      <c r="AB263" s="14"/>
      <c r="AC263" s="14"/>
      <c r="AD263" s="14"/>
      <c r="AE263" s="14"/>
      <c r="AF263" s="14"/>
      <c r="AG263" s="14"/>
      <c r="AH263" s="14"/>
      <c r="AI263" s="14"/>
      <c r="AJ263" s="14"/>
      <c r="AK263" s="14"/>
      <c r="AL263" s="14"/>
      <c r="AM263" s="14"/>
      <c r="AN263" s="14"/>
      <c r="AO263" s="14"/>
      <c r="AP263" s="14"/>
      <c r="AQ263" s="14"/>
      <c r="AR263" s="14"/>
      <c r="AS263" s="14"/>
      <c r="AT263" s="14"/>
      <c r="AU263" s="14"/>
      <c r="AV263" s="14"/>
      <c r="AW263" s="14"/>
      <c r="AX263" s="14"/>
      <c r="AY263" s="14"/>
      <c r="AZ263" s="14"/>
      <c r="BA263" s="14"/>
      <c r="BB263" s="14"/>
      <c r="BC263" s="14"/>
      <c r="BD263" s="14"/>
      <c r="BE263" s="14"/>
      <c r="BF263" s="14"/>
      <c r="BG263" s="14"/>
      <c r="BH263" s="14"/>
      <c r="BI263" s="14"/>
      <c r="BJ263" s="14"/>
    </row>
    <row r="264" spans="1:62" x14ac:dyDescent="0.25">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c r="AA264" s="14"/>
      <c r="AB264" s="14"/>
      <c r="AC264" s="14"/>
      <c r="AD264" s="14"/>
      <c r="AE264" s="14"/>
      <c r="AF264" s="14"/>
      <c r="AG264" s="14"/>
      <c r="AH264" s="14"/>
      <c r="AI264" s="14"/>
      <c r="AJ264" s="14"/>
      <c r="AK264" s="14"/>
      <c r="AL264" s="14"/>
      <c r="AM264" s="14"/>
      <c r="AN264" s="14"/>
      <c r="AO264" s="14"/>
      <c r="AP264" s="14"/>
      <c r="AQ264" s="14"/>
      <c r="AR264" s="14"/>
      <c r="AS264" s="14"/>
      <c r="AT264" s="14"/>
      <c r="AU264" s="14"/>
      <c r="AV264" s="14"/>
      <c r="AW264" s="14"/>
      <c r="AX264" s="14"/>
      <c r="AY264" s="14"/>
      <c r="AZ264" s="14"/>
      <c r="BA264" s="14"/>
      <c r="BB264" s="14"/>
      <c r="BC264" s="14"/>
      <c r="BD264" s="14"/>
      <c r="BE264" s="14"/>
      <c r="BF264" s="14"/>
      <c r="BG264" s="14"/>
      <c r="BH264" s="14"/>
      <c r="BI264" s="14"/>
      <c r="BJ264" s="14"/>
    </row>
    <row r="265" spans="1:62" x14ac:dyDescent="0.25">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c r="Z265" s="14"/>
      <c r="AA265" s="14"/>
      <c r="AB265" s="14"/>
      <c r="AC265" s="14"/>
      <c r="AD265" s="14"/>
      <c r="AE265" s="14"/>
      <c r="AF265" s="14"/>
      <c r="AG265" s="14"/>
      <c r="AH265" s="14"/>
      <c r="AI265" s="14"/>
      <c r="AJ265" s="14"/>
      <c r="AK265" s="14"/>
      <c r="AL265" s="14"/>
      <c r="AM265" s="14"/>
      <c r="AN265" s="14"/>
      <c r="AO265" s="14"/>
      <c r="AP265" s="14"/>
      <c r="AQ265" s="14"/>
      <c r="AR265" s="14"/>
      <c r="AS265" s="14"/>
      <c r="AT265" s="14"/>
      <c r="AU265" s="14"/>
      <c r="AV265" s="14"/>
      <c r="AW265" s="14"/>
      <c r="AX265" s="14"/>
      <c r="AY265" s="14"/>
      <c r="AZ265" s="14"/>
      <c r="BA265" s="14"/>
      <c r="BB265" s="14"/>
      <c r="BC265" s="14"/>
      <c r="BD265" s="14"/>
      <c r="BE265" s="14"/>
      <c r="BF265" s="14"/>
      <c r="BG265" s="14"/>
      <c r="BH265" s="14"/>
      <c r="BI265" s="14"/>
      <c r="BJ265" s="14"/>
    </row>
    <row r="266" spans="1:62" x14ac:dyDescent="0.25">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row>
    <row r="267" spans="1:62" x14ac:dyDescent="0.25">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c r="Z267" s="14"/>
      <c r="AA267" s="14"/>
      <c r="AB267" s="14"/>
      <c r="AC267" s="14"/>
      <c r="AD267" s="14"/>
      <c r="AE267" s="14"/>
      <c r="AF267" s="14"/>
      <c r="AG267" s="14"/>
      <c r="AH267" s="14"/>
      <c r="AI267" s="14"/>
      <c r="AJ267" s="14"/>
      <c r="AK267" s="14"/>
      <c r="AL267" s="14"/>
      <c r="AM267" s="14"/>
      <c r="AN267" s="14"/>
      <c r="AO267" s="14"/>
      <c r="AP267" s="14"/>
      <c r="AQ267" s="14"/>
      <c r="AR267" s="14"/>
      <c r="AS267" s="14"/>
      <c r="AT267" s="14"/>
      <c r="AU267" s="14"/>
      <c r="AV267" s="14"/>
      <c r="AW267" s="14"/>
      <c r="AX267" s="14"/>
      <c r="AY267" s="14"/>
      <c r="AZ267" s="14"/>
      <c r="BA267" s="14"/>
      <c r="BB267" s="14"/>
      <c r="BC267" s="14"/>
      <c r="BD267" s="14"/>
      <c r="BE267" s="14"/>
      <c r="BF267" s="14"/>
      <c r="BG267" s="14"/>
      <c r="BH267" s="14"/>
      <c r="BI267" s="14"/>
      <c r="BJ267" s="14"/>
    </row>
    <row r="268" spans="1:62" x14ac:dyDescent="0.25">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c r="Z268" s="14"/>
      <c r="AA268" s="14"/>
      <c r="AB268" s="14"/>
      <c r="AC268" s="14"/>
      <c r="AD268" s="14"/>
      <c r="AE268" s="14"/>
      <c r="AF268" s="14"/>
      <c r="AG268" s="14"/>
      <c r="AH268" s="14"/>
      <c r="AI268" s="14"/>
      <c r="AJ268" s="14"/>
      <c r="AK268" s="14"/>
      <c r="AL268" s="14"/>
      <c r="AM268" s="14"/>
      <c r="AN268" s="14"/>
      <c r="AO268" s="14"/>
      <c r="AP268" s="14"/>
      <c r="AQ268" s="14"/>
      <c r="AR268" s="14"/>
      <c r="AS268" s="14"/>
      <c r="AT268" s="14"/>
      <c r="AU268" s="14"/>
      <c r="AV268" s="14"/>
      <c r="AW268" s="14"/>
      <c r="AX268" s="14"/>
      <c r="AY268" s="14"/>
      <c r="AZ268" s="14"/>
      <c r="BA268" s="14"/>
      <c r="BB268" s="14"/>
      <c r="BC268" s="14"/>
      <c r="BD268" s="14"/>
      <c r="BE268" s="14"/>
      <c r="BF268" s="14"/>
      <c r="BG268" s="14"/>
      <c r="BH268" s="14"/>
      <c r="BI268" s="14"/>
      <c r="BJ268" s="14"/>
    </row>
    <row r="269" spans="1:62" x14ac:dyDescent="0.25">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c r="Z269" s="14"/>
      <c r="AA269" s="14"/>
      <c r="AB269" s="14"/>
      <c r="AC269" s="14"/>
      <c r="AD269" s="14"/>
      <c r="AE269" s="14"/>
      <c r="AF269" s="14"/>
      <c r="AG269" s="14"/>
      <c r="AH269" s="14"/>
      <c r="AI269" s="14"/>
      <c r="AJ269" s="14"/>
      <c r="AK269" s="14"/>
      <c r="AL269" s="14"/>
      <c r="AM269" s="14"/>
      <c r="AN269" s="14"/>
      <c r="AO269" s="14"/>
      <c r="AP269" s="14"/>
      <c r="AQ269" s="14"/>
      <c r="AR269" s="14"/>
      <c r="AS269" s="14"/>
      <c r="AT269" s="14"/>
      <c r="AU269" s="14"/>
      <c r="AV269" s="14"/>
      <c r="AW269" s="14"/>
      <c r="AX269" s="14"/>
      <c r="AY269" s="14"/>
      <c r="AZ269" s="14"/>
      <c r="BA269" s="14"/>
      <c r="BB269" s="14"/>
      <c r="BC269" s="14"/>
      <c r="BD269" s="14"/>
      <c r="BE269" s="14"/>
      <c r="BF269" s="14"/>
      <c r="BG269" s="14"/>
      <c r="BH269" s="14"/>
      <c r="BI269" s="14"/>
      <c r="BJ269" s="14"/>
    </row>
    <row r="270" spans="1:62" x14ac:dyDescent="0.25">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c r="Z270" s="14"/>
      <c r="AA270" s="14"/>
      <c r="AB270" s="14"/>
      <c r="AC270" s="14"/>
      <c r="AD270" s="14"/>
      <c r="AE270" s="14"/>
      <c r="AF270" s="14"/>
      <c r="AG270" s="14"/>
      <c r="AH270" s="14"/>
      <c r="AI270" s="14"/>
      <c r="AJ270" s="14"/>
      <c r="AK270" s="14"/>
      <c r="AL270" s="14"/>
      <c r="AM270" s="14"/>
      <c r="AN270" s="14"/>
      <c r="AO270" s="14"/>
      <c r="AP270" s="14"/>
      <c r="AQ270" s="14"/>
      <c r="AR270" s="14"/>
      <c r="AS270" s="14"/>
      <c r="AT270" s="14"/>
      <c r="AU270" s="14"/>
      <c r="AV270" s="14"/>
      <c r="AW270" s="14"/>
      <c r="AX270" s="14"/>
      <c r="AY270" s="14"/>
      <c r="AZ270" s="14"/>
      <c r="BA270" s="14"/>
      <c r="BB270" s="14"/>
      <c r="BC270" s="14"/>
      <c r="BD270" s="14"/>
      <c r="BE270" s="14"/>
      <c r="BF270" s="14"/>
      <c r="BG270" s="14"/>
      <c r="BH270" s="14"/>
      <c r="BI270" s="14"/>
      <c r="BJ270" s="14"/>
    </row>
    <row r="271" spans="1:62" x14ac:dyDescent="0.25">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c r="Z271" s="14"/>
      <c r="AA271" s="14"/>
      <c r="AB271" s="14"/>
      <c r="AC271" s="14"/>
      <c r="AD271" s="14"/>
      <c r="AE271" s="14"/>
      <c r="AF271" s="14"/>
      <c r="AG271" s="14"/>
      <c r="AH271" s="14"/>
      <c r="AI271" s="14"/>
      <c r="AJ271" s="14"/>
      <c r="AK271" s="14"/>
      <c r="AL271" s="14"/>
      <c r="AM271" s="14"/>
      <c r="AN271" s="14"/>
      <c r="AO271" s="14"/>
      <c r="AP271" s="14"/>
      <c r="AQ271" s="14"/>
      <c r="AR271" s="14"/>
      <c r="AS271" s="14"/>
      <c r="AT271" s="14"/>
      <c r="AU271" s="14"/>
      <c r="AV271" s="14"/>
      <c r="AW271" s="14"/>
      <c r="AX271" s="14"/>
      <c r="AY271" s="14"/>
      <c r="AZ271" s="14"/>
      <c r="BA271" s="14"/>
      <c r="BB271" s="14"/>
      <c r="BC271" s="14"/>
      <c r="BD271" s="14"/>
      <c r="BE271" s="14"/>
      <c r="BF271" s="14"/>
      <c r="BG271" s="14"/>
      <c r="BH271" s="14"/>
      <c r="BI271" s="14"/>
      <c r="BJ271" s="14"/>
    </row>
    <row r="272" spans="1:62" x14ac:dyDescent="0.25">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c r="Z272" s="14"/>
      <c r="AA272" s="14"/>
      <c r="AB272" s="14"/>
      <c r="AC272" s="14"/>
      <c r="AD272" s="14"/>
      <c r="AE272" s="14"/>
      <c r="AF272" s="14"/>
      <c r="AG272" s="14"/>
      <c r="AH272" s="14"/>
      <c r="AI272" s="14"/>
      <c r="AJ272" s="14"/>
      <c r="AK272" s="14"/>
      <c r="AL272" s="14"/>
      <c r="AM272" s="14"/>
      <c r="AN272" s="14"/>
      <c r="AO272" s="14"/>
      <c r="AP272" s="14"/>
      <c r="AQ272" s="14"/>
      <c r="AR272" s="14"/>
      <c r="AS272" s="14"/>
      <c r="AT272" s="14"/>
      <c r="AU272" s="14"/>
      <c r="AV272" s="14"/>
      <c r="AW272" s="14"/>
      <c r="AX272" s="14"/>
      <c r="AY272" s="14"/>
      <c r="AZ272" s="14"/>
      <c r="BA272" s="14"/>
      <c r="BB272" s="14"/>
      <c r="BC272" s="14"/>
      <c r="BD272" s="14"/>
      <c r="BE272" s="14"/>
      <c r="BF272" s="14"/>
      <c r="BG272" s="14"/>
      <c r="BH272" s="14"/>
      <c r="BI272" s="14"/>
      <c r="BJ272" s="14"/>
    </row>
    <row r="273" spans="1:62" x14ac:dyDescent="0.25">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c r="Z273" s="14"/>
      <c r="AA273" s="14"/>
      <c r="AB273" s="14"/>
      <c r="AC273" s="14"/>
      <c r="AD273" s="14"/>
      <c r="AE273" s="14"/>
      <c r="AF273" s="14"/>
      <c r="AG273" s="14"/>
      <c r="AH273" s="14"/>
      <c r="AI273" s="14"/>
      <c r="AJ273" s="14"/>
      <c r="AK273" s="14"/>
      <c r="AL273" s="14"/>
      <c r="AM273" s="14"/>
      <c r="AN273" s="14"/>
      <c r="AO273" s="14"/>
      <c r="AP273" s="14"/>
      <c r="AQ273" s="14"/>
      <c r="AR273" s="14"/>
      <c r="AS273" s="14"/>
      <c r="AT273" s="14"/>
      <c r="AU273" s="14"/>
      <c r="AV273" s="14"/>
      <c r="AW273" s="14"/>
      <c r="AX273" s="14"/>
      <c r="AY273" s="14"/>
      <c r="AZ273" s="14"/>
      <c r="BA273" s="14"/>
      <c r="BB273" s="14"/>
      <c r="BC273" s="14"/>
      <c r="BD273" s="14"/>
      <c r="BE273" s="14"/>
      <c r="BF273" s="14"/>
      <c r="BG273" s="14"/>
      <c r="BH273" s="14"/>
      <c r="BI273" s="14"/>
      <c r="BJ273" s="14"/>
    </row>
    <row r="274" spans="1:62" x14ac:dyDescent="0.25">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c r="Z274" s="14"/>
      <c r="AA274" s="14"/>
      <c r="AB274" s="14"/>
      <c r="AC274" s="14"/>
      <c r="AD274" s="14"/>
      <c r="AE274" s="14"/>
      <c r="AF274" s="14"/>
      <c r="AG274" s="14"/>
      <c r="AH274" s="14"/>
      <c r="AI274" s="14"/>
      <c r="AJ274" s="14"/>
      <c r="AK274" s="14"/>
      <c r="AL274" s="14"/>
      <c r="AM274" s="14"/>
      <c r="AN274" s="14"/>
      <c r="AO274" s="14"/>
      <c r="AP274" s="14"/>
      <c r="AQ274" s="14"/>
      <c r="AR274" s="14"/>
      <c r="AS274" s="14"/>
      <c r="AT274" s="14"/>
      <c r="AU274" s="14"/>
      <c r="AV274" s="14"/>
      <c r="AW274" s="14"/>
      <c r="AX274" s="14"/>
      <c r="AY274" s="14"/>
      <c r="AZ274" s="14"/>
      <c r="BA274" s="14"/>
      <c r="BB274" s="14"/>
      <c r="BC274" s="14"/>
      <c r="BD274" s="14"/>
      <c r="BE274" s="14"/>
      <c r="BF274" s="14"/>
      <c r="BG274" s="14"/>
      <c r="BH274" s="14"/>
      <c r="BI274" s="14"/>
      <c r="BJ274" s="14"/>
    </row>
    <row r="275" spans="1:62" x14ac:dyDescent="0.25">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c r="Z275" s="14"/>
      <c r="AA275" s="14"/>
      <c r="AB275" s="14"/>
      <c r="AC275" s="14"/>
      <c r="AD275" s="14"/>
      <c r="AE275" s="14"/>
      <c r="AF275" s="14"/>
      <c r="AG275" s="14"/>
      <c r="AH275" s="14"/>
      <c r="AI275" s="14"/>
      <c r="AJ275" s="14"/>
      <c r="AK275" s="14"/>
      <c r="AL275" s="14"/>
      <c r="AM275" s="14"/>
      <c r="AN275" s="14"/>
      <c r="AO275" s="14"/>
      <c r="AP275" s="14"/>
      <c r="AQ275" s="14"/>
      <c r="AR275" s="14"/>
      <c r="AS275" s="14"/>
      <c r="AT275" s="14"/>
      <c r="AU275" s="14"/>
      <c r="AV275" s="14"/>
      <c r="AW275" s="14"/>
      <c r="AX275" s="14"/>
      <c r="AY275" s="14"/>
      <c r="AZ275" s="14"/>
      <c r="BA275" s="14"/>
      <c r="BB275" s="14"/>
      <c r="BC275" s="14"/>
      <c r="BD275" s="14"/>
      <c r="BE275" s="14"/>
      <c r="BF275" s="14"/>
      <c r="BG275" s="14"/>
      <c r="BH275" s="14"/>
      <c r="BI275" s="14"/>
      <c r="BJ275" s="14"/>
    </row>
    <row r="276" spans="1:62" x14ac:dyDescent="0.25">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row>
    <row r="277" spans="1:62" x14ac:dyDescent="0.25">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c r="Z277" s="14"/>
      <c r="AA277" s="14"/>
      <c r="AB277" s="14"/>
      <c r="AC277" s="14"/>
      <c r="AD277" s="14"/>
      <c r="AE277" s="14"/>
      <c r="AF277" s="14"/>
      <c r="AG277" s="14"/>
      <c r="AH277" s="14"/>
      <c r="AI277" s="14"/>
      <c r="AJ277" s="14"/>
      <c r="AK277" s="14"/>
      <c r="AL277" s="14"/>
      <c r="AM277" s="14"/>
      <c r="AN277" s="14"/>
      <c r="AO277" s="14"/>
      <c r="AP277" s="14"/>
      <c r="AQ277" s="14"/>
      <c r="AR277" s="14"/>
      <c r="AS277" s="14"/>
      <c r="AT277" s="14"/>
      <c r="AU277" s="14"/>
      <c r="AV277" s="14"/>
      <c r="AW277" s="14"/>
      <c r="AX277" s="14"/>
      <c r="AY277" s="14"/>
      <c r="AZ277" s="14"/>
      <c r="BA277" s="14"/>
      <c r="BB277" s="14"/>
      <c r="BC277" s="14"/>
      <c r="BD277" s="14"/>
      <c r="BE277" s="14"/>
      <c r="BF277" s="14"/>
      <c r="BG277" s="14"/>
      <c r="BH277" s="14"/>
      <c r="BI277" s="14"/>
      <c r="BJ277" s="14"/>
    </row>
    <row r="278" spans="1:62" x14ac:dyDescent="0.25">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c r="Z278" s="14"/>
      <c r="AA278" s="14"/>
      <c r="AB278" s="14"/>
      <c r="AC278" s="14"/>
      <c r="AD278" s="14"/>
      <c r="AE278" s="14"/>
      <c r="AF278" s="14"/>
      <c r="AG278" s="14"/>
      <c r="AH278" s="14"/>
      <c r="AI278" s="14"/>
      <c r="AJ278" s="14"/>
      <c r="AK278" s="14"/>
      <c r="AL278" s="14"/>
      <c r="AM278" s="14"/>
      <c r="AN278" s="14"/>
      <c r="AO278" s="14"/>
      <c r="AP278" s="14"/>
      <c r="AQ278" s="14"/>
      <c r="AR278" s="14"/>
      <c r="AS278" s="14"/>
      <c r="AT278" s="14"/>
      <c r="AU278" s="14"/>
      <c r="AV278" s="14"/>
      <c r="AW278" s="14"/>
      <c r="AX278" s="14"/>
      <c r="AY278" s="14"/>
      <c r="AZ278" s="14"/>
      <c r="BA278" s="14"/>
      <c r="BB278" s="14"/>
      <c r="BC278" s="14"/>
      <c r="BD278" s="14"/>
      <c r="BE278" s="14"/>
      <c r="BF278" s="14"/>
      <c r="BG278" s="14"/>
      <c r="BH278" s="14"/>
      <c r="BI278" s="14"/>
      <c r="BJ278" s="14"/>
    </row>
    <row r="279" spans="1:62" x14ac:dyDescent="0.25">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c r="Z279" s="14"/>
      <c r="AA279" s="14"/>
      <c r="AB279" s="14"/>
      <c r="AC279" s="14"/>
      <c r="AD279" s="14"/>
      <c r="AE279" s="14"/>
      <c r="AF279" s="14"/>
      <c r="AG279" s="14"/>
      <c r="AH279" s="14"/>
      <c r="AI279" s="14"/>
      <c r="AJ279" s="14"/>
      <c r="AK279" s="14"/>
      <c r="AL279" s="14"/>
      <c r="AM279" s="14"/>
      <c r="AN279" s="14"/>
      <c r="AO279" s="14"/>
      <c r="AP279" s="14"/>
      <c r="AQ279" s="14"/>
      <c r="AR279" s="14"/>
      <c r="AS279" s="14"/>
      <c r="AT279" s="14"/>
      <c r="AU279" s="14"/>
      <c r="AV279" s="14"/>
      <c r="AW279" s="14"/>
      <c r="AX279" s="14"/>
      <c r="AY279" s="14"/>
      <c r="AZ279" s="14"/>
      <c r="BA279" s="14"/>
      <c r="BB279" s="14"/>
      <c r="BC279" s="14"/>
      <c r="BD279" s="14"/>
      <c r="BE279" s="14"/>
      <c r="BF279" s="14"/>
      <c r="BG279" s="14"/>
      <c r="BH279" s="14"/>
      <c r="BI279" s="14"/>
      <c r="BJ279" s="14"/>
    </row>
    <row r="280" spans="1:62" x14ac:dyDescent="0.25">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c r="Z280" s="14"/>
      <c r="AA280" s="14"/>
      <c r="AB280" s="14"/>
      <c r="AC280" s="14"/>
      <c r="AD280" s="14"/>
      <c r="AE280" s="14"/>
      <c r="AF280" s="14"/>
      <c r="AG280" s="14"/>
      <c r="AH280" s="14"/>
      <c r="AI280" s="14"/>
      <c r="AJ280" s="14"/>
      <c r="AK280" s="14"/>
      <c r="AL280" s="14"/>
      <c r="AM280" s="14"/>
      <c r="AN280" s="14"/>
      <c r="AO280" s="14"/>
      <c r="AP280" s="14"/>
      <c r="AQ280" s="14"/>
      <c r="AR280" s="14"/>
      <c r="AS280" s="14"/>
      <c r="AT280" s="14"/>
      <c r="AU280" s="14"/>
      <c r="AV280" s="14"/>
      <c r="AW280" s="14"/>
      <c r="AX280" s="14"/>
      <c r="AY280" s="14"/>
      <c r="AZ280" s="14"/>
      <c r="BA280" s="14"/>
      <c r="BB280" s="14"/>
      <c r="BC280" s="14"/>
      <c r="BD280" s="14"/>
      <c r="BE280" s="14"/>
      <c r="BF280" s="14"/>
      <c r="BG280" s="14"/>
      <c r="BH280" s="14"/>
      <c r="BI280" s="14"/>
      <c r="BJ280" s="14"/>
    </row>
    <row r="281" spans="1:62" x14ac:dyDescent="0.25">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c r="AA281" s="14"/>
      <c r="AB281" s="14"/>
      <c r="AC281" s="14"/>
      <c r="AD281" s="14"/>
      <c r="AE281" s="14"/>
      <c r="AF281" s="14"/>
      <c r="AG281" s="14"/>
      <c r="AH281" s="14"/>
      <c r="AI281" s="14"/>
      <c r="AJ281" s="14"/>
      <c r="AK281" s="14"/>
      <c r="AL281" s="14"/>
      <c r="AM281" s="14"/>
      <c r="AN281" s="14"/>
      <c r="AO281" s="14"/>
      <c r="AP281" s="14"/>
      <c r="AQ281" s="14"/>
      <c r="AR281" s="14"/>
      <c r="AS281" s="14"/>
      <c r="AT281" s="14"/>
      <c r="AU281" s="14"/>
      <c r="AV281" s="14"/>
      <c r="AW281" s="14"/>
      <c r="AX281" s="14"/>
      <c r="AY281" s="14"/>
      <c r="AZ281" s="14"/>
      <c r="BA281" s="14"/>
      <c r="BB281" s="14"/>
      <c r="BC281" s="14"/>
      <c r="BD281" s="14"/>
      <c r="BE281" s="14"/>
      <c r="BF281" s="14"/>
      <c r="BG281" s="14"/>
      <c r="BH281" s="14"/>
      <c r="BI281" s="14"/>
      <c r="BJ281" s="14"/>
    </row>
    <row r="282" spans="1:62" x14ac:dyDescent="0.25">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c r="Z282" s="14"/>
      <c r="AA282" s="14"/>
      <c r="AB282" s="14"/>
      <c r="AC282" s="14"/>
      <c r="AD282" s="14"/>
      <c r="AE282" s="14"/>
      <c r="AF282" s="14"/>
      <c r="AG282" s="14"/>
      <c r="AH282" s="14"/>
      <c r="AI282" s="14"/>
      <c r="AJ282" s="14"/>
      <c r="AK282" s="14"/>
      <c r="AL282" s="14"/>
      <c r="AM282" s="14"/>
      <c r="AN282" s="14"/>
      <c r="AO282" s="14"/>
      <c r="AP282" s="14"/>
      <c r="AQ282" s="14"/>
      <c r="AR282" s="14"/>
      <c r="AS282" s="14"/>
      <c r="AT282" s="14"/>
      <c r="AU282" s="14"/>
      <c r="AV282" s="14"/>
      <c r="AW282" s="14"/>
      <c r="AX282" s="14"/>
      <c r="AY282" s="14"/>
      <c r="AZ282" s="14"/>
      <c r="BA282" s="14"/>
      <c r="BB282" s="14"/>
      <c r="BC282" s="14"/>
      <c r="BD282" s="14"/>
      <c r="BE282" s="14"/>
      <c r="BF282" s="14"/>
      <c r="BG282" s="14"/>
      <c r="BH282" s="14"/>
      <c r="BI282" s="14"/>
      <c r="BJ282" s="14"/>
    </row>
    <row r="283" spans="1:62" x14ac:dyDescent="0.25">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c r="AA283" s="14"/>
      <c r="AB283" s="14"/>
      <c r="AC283" s="14"/>
      <c r="AD283" s="14"/>
      <c r="AE283" s="14"/>
      <c r="AF283" s="14"/>
      <c r="AG283" s="14"/>
      <c r="AH283" s="14"/>
      <c r="AI283" s="14"/>
      <c r="AJ283" s="14"/>
      <c r="AK283" s="14"/>
      <c r="AL283" s="14"/>
      <c r="AM283" s="14"/>
      <c r="AN283" s="14"/>
      <c r="AO283" s="14"/>
      <c r="AP283" s="14"/>
      <c r="AQ283" s="14"/>
      <c r="AR283" s="14"/>
      <c r="AS283" s="14"/>
      <c r="AT283" s="14"/>
      <c r="AU283" s="14"/>
      <c r="AV283" s="14"/>
      <c r="AW283" s="14"/>
      <c r="AX283" s="14"/>
      <c r="AY283" s="14"/>
      <c r="AZ283" s="14"/>
      <c r="BA283" s="14"/>
      <c r="BB283" s="14"/>
      <c r="BC283" s="14"/>
      <c r="BD283" s="14"/>
      <c r="BE283" s="14"/>
      <c r="BF283" s="14"/>
      <c r="BG283" s="14"/>
      <c r="BH283" s="14"/>
      <c r="BI283" s="14"/>
      <c r="BJ283" s="14"/>
    </row>
    <row r="284" spans="1:62" x14ac:dyDescent="0.25">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c r="Z284" s="14"/>
      <c r="AA284" s="14"/>
      <c r="AB284" s="14"/>
      <c r="AC284" s="14"/>
      <c r="AD284" s="14"/>
      <c r="AE284" s="14"/>
      <c r="AF284" s="14"/>
      <c r="AG284" s="14"/>
      <c r="AH284" s="14"/>
      <c r="AI284" s="14"/>
      <c r="AJ284" s="14"/>
      <c r="AK284" s="14"/>
      <c r="AL284" s="14"/>
      <c r="AM284" s="14"/>
      <c r="AN284" s="14"/>
      <c r="AO284" s="14"/>
      <c r="AP284" s="14"/>
      <c r="AQ284" s="14"/>
      <c r="AR284" s="14"/>
      <c r="AS284" s="14"/>
      <c r="AT284" s="14"/>
      <c r="AU284" s="14"/>
      <c r="AV284" s="14"/>
      <c r="AW284" s="14"/>
      <c r="AX284" s="14"/>
      <c r="AY284" s="14"/>
      <c r="AZ284" s="14"/>
      <c r="BA284" s="14"/>
      <c r="BB284" s="14"/>
      <c r="BC284" s="14"/>
      <c r="BD284" s="14"/>
      <c r="BE284" s="14"/>
      <c r="BF284" s="14"/>
      <c r="BG284" s="14"/>
      <c r="BH284" s="14"/>
      <c r="BI284" s="14"/>
      <c r="BJ284" s="14"/>
    </row>
    <row r="285" spans="1:62" x14ac:dyDescent="0.25">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c r="Z285" s="14"/>
      <c r="AA285" s="14"/>
      <c r="AB285" s="14"/>
      <c r="AC285" s="14"/>
      <c r="AD285" s="14"/>
      <c r="AE285" s="14"/>
      <c r="AF285" s="14"/>
      <c r="AG285" s="14"/>
      <c r="AH285" s="14"/>
      <c r="AI285" s="14"/>
      <c r="AJ285" s="14"/>
      <c r="AK285" s="14"/>
      <c r="AL285" s="14"/>
      <c r="AM285" s="14"/>
      <c r="AN285" s="14"/>
      <c r="AO285" s="14"/>
      <c r="AP285" s="14"/>
      <c r="AQ285" s="14"/>
      <c r="AR285" s="14"/>
      <c r="AS285" s="14"/>
      <c r="AT285" s="14"/>
      <c r="AU285" s="14"/>
      <c r="AV285" s="14"/>
      <c r="AW285" s="14"/>
      <c r="AX285" s="14"/>
      <c r="AY285" s="14"/>
      <c r="AZ285" s="14"/>
      <c r="BA285" s="14"/>
      <c r="BB285" s="14"/>
      <c r="BC285" s="14"/>
      <c r="BD285" s="14"/>
      <c r="BE285" s="14"/>
      <c r="BF285" s="14"/>
      <c r="BG285" s="14"/>
      <c r="BH285" s="14"/>
      <c r="BI285" s="14"/>
      <c r="BJ285" s="14"/>
    </row>
    <row r="286" spans="1:62" x14ac:dyDescent="0.25">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row>
    <row r="287" spans="1:62" x14ac:dyDescent="0.25">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c r="Z287" s="14"/>
      <c r="AA287" s="14"/>
      <c r="AB287" s="14"/>
      <c r="AC287" s="14"/>
      <c r="AD287" s="14"/>
      <c r="AE287" s="14"/>
      <c r="AF287" s="14"/>
      <c r="AG287" s="14"/>
      <c r="AH287" s="14"/>
      <c r="AI287" s="14"/>
      <c r="AJ287" s="14"/>
      <c r="AK287" s="14"/>
      <c r="AL287" s="14"/>
      <c r="AM287" s="14"/>
      <c r="AN287" s="14"/>
      <c r="AO287" s="14"/>
      <c r="AP287" s="14"/>
      <c r="AQ287" s="14"/>
      <c r="AR287" s="14"/>
      <c r="AS287" s="14"/>
      <c r="AT287" s="14"/>
      <c r="AU287" s="14"/>
      <c r="AV287" s="14"/>
      <c r="AW287" s="14"/>
      <c r="AX287" s="14"/>
      <c r="AY287" s="14"/>
      <c r="AZ287" s="14"/>
      <c r="BA287" s="14"/>
      <c r="BB287" s="14"/>
      <c r="BC287" s="14"/>
      <c r="BD287" s="14"/>
      <c r="BE287" s="14"/>
      <c r="BF287" s="14"/>
      <c r="BG287" s="14"/>
      <c r="BH287" s="14"/>
      <c r="BI287" s="14"/>
      <c r="BJ287" s="14"/>
    </row>
    <row r="288" spans="1:62" x14ac:dyDescent="0.25">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c r="Z288" s="14"/>
      <c r="AA288" s="14"/>
      <c r="AB288" s="14"/>
      <c r="AC288" s="14"/>
      <c r="AD288" s="14"/>
      <c r="AE288" s="14"/>
      <c r="AF288" s="14"/>
      <c r="AG288" s="14"/>
      <c r="AH288" s="14"/>
      <c r="AI288" s="14"/>
      <c r="AJ288" s="14"/>
      <c r="AK288" s="14"/>
      <c r="AL288" s="14"/>
      <c r="AM288" s="14"/>
      <c r="AN288" s="14"/>
      <c r="AO288" s="14"/>
      <c r="AP288" s="14"/>
      <c r="AQ288" s="14"/>
      <c r="AR288" s="14"/>
      <c r="AS288" s="14"/>
      <c r="AT288" s="14"/>
      <c r="AU288" s="14"/>
      <c r="AV288" s="14"/>
      <c r="AW288" s="14"/>
      <c r="AX288" s="14"/>
      <c r="AY288" s="14"/>
      <c r="AZ288" s="14"/>
      <c r="BA288" s="14"/>
      <c r="BB288" s="14"/>
      <c r="BC288" s="14"/>
      <c r="BD288" s="14"/>
      <c r="BE288" s="14"/>
      <c r="BF288" s="14"/>
      <c r="BG288" s="14"/>
      <c r="BH288" s="14"/>
      <c r="BI288" s="14"/>
      <c r="BJ288" s="14"/>
    </row>
    <row r="289" spans="1:62" x14ac:dyDescent="0.25">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c r="Z289" s="14"/>
      <c r="AA289" s="14"/>
      <c r="AB289" s="14"/>
      <c r="AC289" s="14"/>
      <c r="AD289" s="14"/>
      <c r="AE289" s="14"/>
      <c r="AF289" s="14"/>
      <c r="AG289" s="14"/>
      <c r="AH289" s="14"/>
      <c r="AI289" s="14"/>
      <c r="AJ289" s="14"/>
      <c r="AK289" s="14"/>
      <c r="AL289" s="14"/>
      <c r="AM289" s="14"/>
      <c r="AN289" s="14"/>
      <c r="AO289" s="14"/>
      <c r="AP289" s="14"/>
      <c r="AQ289" s="14"/>
      <c r="AR289" s="14"/>
      <c r="AS289" s="14"/>
      <c r="AT289" s="14"/>
      <c r="AU289" s="14"/>
      <c r="AV289" s="14"/>
      <c r="AW289" s="14"/>
      <c r="AX289" s="14"/>
      <c r="AY289" s="14"/>
      <c r="AZ289" s="14"/>
      <c r="BA289" s="14"/>
      <c r="BB289" s="14"/>
      <c r="BC289" s="14"/>
      <c r="BD289" s="14"/>
      <c r="BE289" s="14"/>
      <c r="BF289" s="14"/>
      <c r="BG289" s="14"/>
      <c r="BH289" s="14"/>
      <c r="BI289" s="14"/>
      <c r="BJ289" s="14"/>
    </row>
    <row r="290" spans="1:62" x14ac:dyDescent="0.25">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c r="Z290" s="14"/>
      <c r="AA290" s="14"/>
      <c r="AB290" s="14"/>
      <c r="AC290" s="14"/>
      <c r="AD290" s="14"/>
      <c r="AE290" s="14"/>
      <c r="AF290" s="14"/>
      <c r="AG290" s="14"/>
      <c r="AH290" s="14"/>
      <c r="AI290" s="14"/>
      <c r="AJ290" s="14"/>
      <c r="AK290" s="14"/>
      <c r="AL290" s="14"/>
      <c r="AM290" s="14"/>
      <c r="AN290" s="14"/>
      <c r="AO290" s="14"/>
      <c r="AP290" s="14"/>
      <c r="AQ290" s="14"/>
      <c r="AR290" s="14"/>
      <c r="AS290" s="14"/>
      <c r="AT290" s="14"/>
      <c r="AU290" s="14"/>
      <c r="AV290" s="14"/>
      <c r="AW290" s="14"/>
      <c r="AX290" s="14"/>
      <c r="AY290" s="14"/>
      <c r="AZ290" s="14"/>
      <c r="BA290" s="14"/>
      <c r="BB290" s="14"/>
      <c r="BC290" s="14"/>
      <c r="BD290" s="14"/>
      <c r="BE290" s="14"/>
      <c r="BF290" s="14"/>
      <c r="BG290" s="14"/>
      <c r="BH290" s="14"/>
      <c r="BI290" s="14"/>
      <c r="BJ290" s="14"/>
    </row>
    <row r="291" spans="1:62" x14ac:dyDescent="0.25">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c r="AA291" s="14"/>
      <c r="AB291" s="14"/>
      <c r="AC291" s="14"/>
      <c r="AD291" s="14"/>
      <c r="AE291" s="14"/>
      <c r="AF291" s="14"/>
      <c r="AG291" s="14"/>
      <c r="AH291" s="14"/>
      <c r="AI291" s="14"/>
      <c r="AJ291" s="14"/>
      <c r="AK291" s="14"/>
      <c r="AL291" s="14"/>
      <c r="AM291" s="14"/>
      <c r="AN291" s="14"/>
      <c r="AO291" s="14"/>
      <c r="AP291" s="14"/>
      <c r="AQ291" s="14"/>
      <c r="AR291" s="14"/>
      <c r="AS291" s="14"/>
      <c r="AT291" s="14"/>
      <c r="AU291" s="14"/>
      <c r="AV291" s="14"/>
      <c r="AW291" s="14"/>
      <c r="AX291" s="14"/>
      <c r="AY291" s="14"/>
      <c r="AZ291" s="14"/>
      <c r="BA291" s="14"/>
      <c r="BB291" s="14"/>
      <c r="BC291" s="14"/>
      <c r="BD291" s="14"/>
      <c r="BE291" s="14"/>
      <c r="BF291" s="14"/>
      <c r="BG291" s="14"/>
      <c r="BH291" s="14"/>
      <c r="BI291" s="14"/>
      <c r="BJ291" s="14"/>
    </row>
    <row r="292" spans="1:62" x14ac:dyDescent="0.25">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c r="AA292" s="14"/>
      <c r="AB292" s="14"/>
      <c r="AC292" s="14"/>
      <c r="AD292" s="14"/>
      <c r="AE292" s="14"/>
      <c r="AF292" s="14"/>
      <c r="AG292" s="14"/>
      <c r="AH292" s="14"/>
      <c r="AI292" s="14"/>
      <c r="AJ292" s="14"/>
      <c r="AK292" s="14"/>
      <c r="AL292" s="14"/>
      <c r="AM292" s="14"/>
      <c r="AN292" s="14"/>
      <c r="AO292" s="14"/>
      <c r="AP292" s="14"/>
      <c r="AQ292" s="14"/>
      <c r="AR292" s="14"/>
      <c r="AS292" s="14"/>
      <c r="AT292" s="14"/>
      <c r="AU292" s="14"/>
      <c r="AV292" s="14"/>
      <c r="AW292" s="14"/>
      <c r="AX292" s="14"/>
      <c r="AY292" s="14"/>
      <c r="AZ292" s="14"/>
      <c r="BA292" s="14"/>
      <c r="BB292" s="14"/>
      <c r="BC292" s="14"/>
      <c r="BD292" s="14"/>
      <c r="BE292" s="14"/>
      <c r="BF292" s="14"/>
      <c r="BG292" s="14"/>
      <c r="BH292" s="14"/>
      <c r="BI292" s="14"/>
      <c r="BJ292" s="14"/>
    </row>
    <row r="293" spans="1:62" x14ac:dyDescent="0.25">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c r="Z293" s="14"/>
      <c r="AA293" s="14"/>
      <c r="AB293" s="14"/>
      <c r="AC293" s="14"/>
      <c r="AD293" s="14"/>
      <c r="AE293" s="14"/>
      <c r="AF293" s="14"/>
      <c r="AG293" s="14"/>
      <c r="AH293" s="14"/>
      <c r="AI293" s="14"/>
      <c r="AJ293" s="14"/>
      <c r="AK293" s="14"/>
      <c r="AL293" s="14"/>
      <c r="AM293" s="14"/>
      <c r="AN293" s="14"/>
      <c r="AO293" s="14"/>
      <c r="AP293" s="14"/>
      <c r="AQ293" s="14"/>
      <c r="AR293" s="14"/>
      <c r="AS293" s="14"/>
      <c r="AT293" s="14"/>
      <c r="AU293" s="14"/>
      <c r="AV293" s="14"/>
      <c r="AW293" s="14"/>
      <c r="AX293" s="14"/>
      <c r="AY293" s="14"/>
      <c r="AZ293" s="14"/>
      <c r="BA293" s="14"/>
      <c r="BB293" s="14"/>
      <c r="BC293" s="14"/>
      <c r="BD293" s="14"/>
      <c r="BE293" s="14"/>
      <c r="BF293" s="14"/>
      <c r="BG293" s="14"/>
      <c r="BH293" s="14"/>
      <c r="BI293" s="14"/>
      <c r="BJ293" s="14"/>
    </row>
    <row r="294" spans="1:62" x14ac:dyDescent="0.25">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c r="Z294" s="14"/>
      <c r="AA294" s="14"/>
      <c r="AB294" s="14"/>
      <c r="AC294" s="14"/>
      <c r="AD294" s="14"/>
      <c r="AE294" s="14"/>
      <c r="AF294" s="14"/>
      <c r="AG294" s="14"/>
      <c r="AH294" s="14"/>
      <c r="AI294" s="14"/>
      <c r="AJ294" s="14"/>
      <c r="AK294" s="14"/>
      <c r="AL294" s="14"/>
      <c r="AM294" s="14"/>
      <c r="AN294" s="14"/>
      <c r="AO294" s="14"/>
      <c r="AP294" s="14"/>
      <c r="AQ294" s="14"/>
      <c r="AR294" s="14"/>
      <c r="AS294" s="14"/>
      <c r="AT294" s="14"/>
      <c r="AU294" s="14"/>
      <c r="AV294" s="14"/>
      <c r="AW294" s="14"/>
      <c r="AX294" s="14"/>
      <c r="AY294" s="14"/>
      <c r="AZ294" s="14"/>
      <c r="BA294" s="14"/>
      <c r="BB294" s="14"/>
      <c r="BC294" s="14"/>
      <c r="BD294" s="14"/>
      <c r="BE294" s="14"/>
      <c r="BF294" s="14"/>
      <c r="BG294" s="14"/>
      <c r="BH294" s="14"/>
      <c r="BI294" s="14"/>
      <c r="BJ294" s="14"/>
    </row>
    <row r="295" spans="1:62" x14ac:dyDescent="0.25">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c r="AA295" s="14"/>
      <c r="AB295" s="14"/>
      <c r="AC295" s="14"/>
      <c r="AD295" s="14"/>
      <c r="AE295" s="14"/>
      <c r="AF295" s="14"/>
      <c r="AG295" s="14"/>
      <c r="AH295" s="14"/>
      <c r="AI295" s="14"/>
      <c r="AJ295" s="14"/>
      <c r="AK295" s="14"/>
      <c r="AL295" s="14"/>
      <c r="AM295" s="14"/>
      <c r="AN295" s="14"/>
      <c r="AO295" s="14"/>
      <c r="AP295" s="14"/>
      <c r="AQ295" s="14"/>
      <c r="AR295" s="14"/>
      <c r="AS295" s="14"/>
      <c r="AT295" s="14"/>
      <c r="AU295" s="14"/>
      <c r="AV295" s="14"/>
      <c r="AW295" s="14"/>
      <c r="AX295" s="14"/>
      <c r="AY295" s="14"/>
      <c r="AZ295" s="14"/>
      <c r="BA295" s="14"/>
      <c r="BB295" s="14"/>
      <c r="BC295" s="14"/>
      <c r="BD295" s="14"/>
      <c r="BE295" s="14"/>
      <c r="BF295" s="14"/>
      <c r="BG295" s="14"/>
      <c r="BH295" s="14"/>
      <c r="BI295" s="14"/>
      <c r="BJ295" s="14"/>
    </row>
    <row r="296" spans="1:62" x14ac:dyDescent="0.25">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row>
    <row r="297" spans="1:62" x14ac:dyDescent="0.25">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c r="Z297" s="14"/>
      <c r="AA297" s="14"/>
      <c r="AB297" s="14"/>
      <c r="AC297" s="14"/>
      <c r="AD297" s="14"/>
      <c r="AE297" s="14"/>
      <c r="AF297" s="14"/>
      <c r="AG297" s="14"/>
      <c r="AH297" s="14"/>
      <c r="AI297" s="14"/>
      <c r="AJ297" s="14"/>
      <c r="AK297" s="14"/>
      <c r="AL297" s="14"/>
      <c r="AM297" s="14"/>
      <c r="AN297" s="14"/>
      <c r="AO297" s="14"/>
      <c r="AP297" s="14"/>
      <c r="AQ297" s="14"/>
      <c r="AR297" s="14"/>
      <c r="AS297" s="14"/>
      <c r="AT297" s="14"/>
      <c r="AU297" s="14"/>
      <c r="AV297" s="14"/>
      <c r="AW297" s="14"/>
      <c r="AX297" s="14"/>
      <c r="AY297" s="14"/>
      <c r="AZ297" s="14"/>
      <c r="BA297" s="14"/>
      <c r="BB297" s="14"/>
      <c r="BC297" s="14"/>
      <c r="BD297" s="14"/>
      <c r="BE297" s="14"/>
      <c r="BF297" s="14"/>
      <c r="BG297" s="14"/>
      <c r="BH297" s="14"/>
      <c r="BI297" s="14"/>
      <c r="BJ297" s="14"/>
    </row>
    <row r="298" spans="1:62" x14ac:dyDescent="0.25">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c r="Z298" s="14"/>
      <c r="AA298" s="14"/>
      <c r="AB298" s="14"/>
      <c r="AC298" s="14"/>
      <c r="AD298" s="14"/>
      <c r="AE298" s="14"/>
      <c r="AF298" s="14"/>
      <c r="AG298" s="14"/>
      <c r="AH298" s="14"/>
      <c r="AI298" s="14"/>
      <c r="AJ298" s="14"/>
      <c r="AK298" s="14"/>
      <c r="AL298" s="14"/>
      <c r="AM298" s="14"/>
      <c r="AN298" s="14"/>
      <c r="AO298" s="14"/>
      <c r="AP298" s="14"/>
      <c r="AQ298" s="14"/>
      <c r="AR298" s="14"/>
      <c r="AS298" s="14"/>
      <c r="AT298" s="14"/>
      <c r="AU298" s="14"/>
      <c r="AV298" s="14"/>
      <c r="AW298" s="14"/>
      <c r="AX298" s="14"/>
      <c r="AY298" s="14"/>
      <c r="AZ298" s="14"/>
      <c r="BA298" s="14"/>
      <c r="BB298" s="14"/>
      <c r="BC298" s="14"/>
      <c r="BD298" s="14"/>
      <c r="BE298" s="14"/>
      <c r="BF298" s="14"/>
      <c r="BG298" s="14"/>
      <c r="BH298" s="14"/>
      <c r="BI298" s="14"/>
      <c r="BJ298" s="14"/>
    </row>
    <row r="299" spans="1:62" x14ac:dyDescent="0.25">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c r="Z299" s="14"/>
      <c r="AA299" s="14"/>
      <c r="AB299" s="14"/>
      <c r="AC299" s="14"/>
      <c r="AD299" s="14"/>
      <c r="AE299" s="14"/>
      <c r="AF299" s="14"/>
      <c r="AG299" s="14"/>
      <c r="AH299" s="14"/>
      <c r="AI299" s="14"/>
      <c r="AJ299" s="14"/>
      <c r="AK299" s="14"/>
      <c r="AL299" s="14"/>
      <c r="AM299" s="14"/>
      <c r="AN299" s="14"/>
      <c r="AO299" s="14"/>
      <c r="AP299" s="14"/>
      <c r="AQ299" s="14"/>
      <c r="AR299" s="14"/>
      <c r="AS299" s="14"/>
      <c r="AT299" s="14"/>
      <c r="AU299" s="14"/>
      <c r="AV299" s="14"/>
      <c r="AW299" s="14"/>
      <c r="AX299" s="14"/>
      <c r="AY299" s="14"/>
      <c r="AZ299" s="14"/>
      <c r="BA299" s="14"/>
      <c r="BB299" s="14"/>
      <c r="BC299" s="14"/>
      <c r="BD299" s="14"/>
      <c r="BE299" s="14"/>
      <c r="BF299" s="14"/>
      <c r="BG299" s="14"/>
      <c r="BH299" s="14"/>
      <c r="BI299" s="14"/>
      <c r="BJ299" s="14"/>
    </row>
    <row r="300" spans="1:62" x14ac:dyDescent="0.25">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c r="AA300" s="14"/>
      <c r="AB300" s="14"/>
      <c r="AC300" s="14"/>
      <c r="AD300" s="14"/>
      <c r="AE300" s="14"/>
      <c r="AF300" s="14"/>
      <c r="AG300" s="14"/>
      <c r="AH300" s="14"/>
      <c r="AI300" s="14"/>
      <c r="AJ300" s="14"/>
      <c r="AK300" s="14"/>
      <c r="AL300" s="14"/>
      <c r="AM300" s="14"/>
      <c r="AN300" s="14"/>
      <c r="AO300" s="14"/>
      <c r="AP300" s="14"/>
      <c r="AQ300" s="14"/>
      <c r="AR300" s="14"/>
      <c r="AS300" s="14"/>
      <c r="AT300" s="14"/>
      <c r="AU300" s="14"/>
      <c r="AV300" s="14"/>
      <c r="AW300" s="14"/>
      <c r="AX300" s="14"/>
      <c r="AY300" s="14"/>
      <c r="AZ300" s="14"/>
      <c r="BA300" s="14"/>
      <c r="BB300" s="14"/>
      <c r="BC300" s="14"/>
      <c r="BD300" s="14"/>
      <c r="BE300" s="14"/>
      <c r="BF300" s="14"/>
      <c r="BG300" s="14"/>
      <c r="BH300" s="14"/>
      <c r="BI300" s="14"/>
      <c r="BJ300" s="14"/>
    </row>
    <row r="301" spans="1:62" x14ac:dyDescent="0.25">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c r="AA301" s="14"/>
      <c r="AB301" s="14"/>
      <c r="AC301" s="14"/>
      <c r="AD301" s="14"/>
      <c r="AE301" s="14"/>
      <c r="AF301" s="14"/>
      <c r="AG301" s="14"/>
      <c r="AH301" s="14"/>
      <c r="AI301" s="14"/>
      <c r="AJ301" s="14"/>
      <c r="AK301" s="14"/>
      <c r="AL301" s="14"/>
      <c r="AM301" s="14"/>
      <c r="AN301" s="14"/>
      <c r="AO301" s="14"/>
      <c r="AP301" s="14"/>
      <c r="AQ301" s="14"/>
      <c r="AR301" s="14"/>
      <c r="AS301" s="14"/>
      <c r="AT301" s="14"/>
      <c r="AU301" s="14"/>
      <c r="AV301" s="14"/>
      <c r="AW301" s="14"/>
      <c r="AX301" s="14"/>
      <c r="AY301" s="14"/>
      <c r="AZ301" s="14"/>
      <c r="BA301" s="14"/>
      <c r="BB301" s="14"/>
      <c r="BC301" s="14"/>
      <c r="BD301" s="14"/>
      <c r="BE301" s="14"/>
      <c r="BF301" s="14"/>
      <c r="BG301" s="14"/>
      <c r="BH301" s="14"/>
      <c r="BI301" s="14"/>
      <c r="BJ301" s="14"/>
    </row>
    <row r="302" spans="1:62" x14ac:dyDescent="0.25">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c r="Z302" s="14"/>
      <c r="AA302" s="14"/>
      <c r="AB302" s="14"/>
      <c r="AC302" s="14"/>
      <c r="AD302" s="14"/>
      <c r="AE302" s="14"/>
      <c r="AF302" s="14"/>
      <c r="AG302" s="14"/>
      <c r="AH302" s="14"/>
      <c r="AI302" s="14"/>
      <c r="AJ302" s="14"/>
      <c r="AK302" s="14"/>
      <c r="AL302" s="14"/>
      <c r="AM302" s="14"/>
      <c r="AN302" s="14"/>
      <c r="AO302" s="14"/>
      <c r="AP302" s="14"/>
      <c r="AQ302" s="14"/>
      <c r="AR302" s="14"/>
      <c r="AS302" s="14"/>
      <c r="AT302" s="14"/>
      <c r="AU302" s="14"/>
      <c r="AV302" s="14"/>
      <c r="AW302" s="14"/>
      <c r="AX302" s="14"/>
      <c r="AY302" s="14"/>
      <c r="AZ302" s="14"/>
      <c r="BA302" s="14"/>
      <c r="BB302" s="14"/>
      <c r="BC302" s="14"/>
      <c r="BD302" s="14"/>
      <c r="BE302" s="14"/>
      <c r="BF302" s="14"/>
      <c r="BG302" s="14"/>
      <c r="BH302" s="14"/>
      <c r="BI302" s="14"/>
      <c r="BJ302" s="14"/>
    </row>
    <row r="303" spans="1:62" x14ac:dyDescent="0.25">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c r="AA303" s="14"/>
      <c r="AB303" s="14"/>
      <c r="AC303" s="14"/>
      <c r="AD303" s="14"/>
      <c r="AE303" s="14"/>
      <c r="AF303" s="14"/>
      <c r="AG303" s="14"/>
      <c r="AH303" s="14"/>
      <c r="AI303" s="14"/>
      <c r="AJ303" s="14"/>
      <c r="AK303" s="14"/>
      <c r="AL303" s="14"/>
      <c r="AM303" s="14"/>
      <c r="AN303" s="14"/>
      <c r="AO303" s="14"/>
      <c r="AP303" s="14"/>
      <c r="AQ303" s="14"/>
      <c r="AR303" s="14"/>
      <c r="AS303" s="14"/>
      <c r="AT303" s="14"/>
      <c r="AU303" s="14"/>
      <c r="AV303" s="14"/>
      <c r="AW303" s="14"/>
      <c r="AX303" s="14"/>
      <c r="AY303" s="14"/>
      <c r="AZ303" s="14"/>
      <c r="BA303" s="14"/>
      <c r="BB303" s="14"/>
      <c r="BC303" s="14"/>
      <c r="BD303" s="14"/>
      <c r="BE303" s="14"/>
      <c r="BF303" s="14"/>
      <c r="BG303" s="14"/>
      <c r="BH303" s="14"/>
      <c r="BI303" s="14"/>
      <c r="BJ303" s="14"/>
    </row>
    <row r="304" spans="1:62" x14ac:dyDescent="0.25">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c r="AA304" s="14"/>
      <c r="AB304" s="14"/>
      <c r="AC304" s="14"/>
      <c r="AD304" s="14"/>
      <c r="AE304" s="14"/>
      <c r="AF304" s="14"/>
      <c r="AG304" s="14"/>
      <c r="AH304" s="14"/>
      <c r="AI304" s="14"/>
      <c r="AJ304" s="14"/>
      <c r="AK304" s="14"/>
      <c r="AL304" s="14"/>
      <c r="AM304" s="14"/>
      <c r="AN304" s="14"/>
      <c r="AO304" s="14"/>
      <c r="AP304" s="14"/>
      <c r="AQ304" s="14"/>
      <c r="AR304" s="14"/>
      <c r="AS304" s="14"/>
      <c r="AT304" s="14"/>
      <c r="AU304" s="14"/>
      <c r="AV304" s="14"/>
      <c r="AW304" s="14"/>
      <c r="AX304" s="14"/>
      <c r="AY304" s="14"/>
      <c r="AZ304" s="14"/>
      <c r="BA304" s="14"/>
      <c r="BB304" s="14"/>
      <c r="BC304" s="14"/>
      <c r="BD304" s="14"/>
      <c r="BE304" s="14"/>
      <c r="BF304" s="14"/>
      <c r="BG304" s="14"/>
      <c r="BH304" s="14"/>
      <c r="BI304" s="14"/>
      <c r="BJ304" s="14"/>
    </row>
    <row r="305" spans="1:62" x14ac:dyDescent="0.25">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c r="Z305" s="14"/>
      <c r="AA305" s="14"/>
      <c r="AB305" s="14"/>
      <c r="AC305" s="14"/>
      <c r="AD305" s="14"/>
      <c r="AE305" s="14"/>
      <c r="AF305" s="14"/>
      <c r="AG305" s="14"/>
      <c r="AH305" s="14"/>
      <c r="AI305" s="14"/>
      <c r="AJ305" s="14"/>
      <c r="AK305" s="14"/>
      <c r="AL305" s="14"/>
      <c r="AM305" s="14"/>
      <c r="AN305" s="14"/>
      <c r="AO305" s="14"/>
      <c r="AP305" s="14"/>
      <c r="AQ305" s="14"/>
      <c r="AR305" s="14"/>
      <c r="AS305" s="14"/>
      <c r="AT305" s="14"/>
      <c r="AU305" s="14"/>
      <c r="AV305" s="14"/>
      <c r="AW305" s="14"/>
      <c r="AX305" s="14"/>
      <c r="AY305" s="14"/>
      <c r="AZ305" s="14"/>
      <c r="BA305" s="14"/>
      <c r="BB305" s="14"/>
      <c r="BC305" s="14"/>
      <c r="BD305" s="14"/>
      <c r="BE305" s="14"/>
      <c r="BF305" s="14"/>
      <c r="BG305" s="14"/>
      <c r="BH305" s="14"/>
      <c r="BI305" s="14"/>
      <c r="BJ305" s="14"/>
    </row>
    <row r="306" spans="1:62" x14ac:dyDescent="0.25">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row>
    <row r="307" spans="1:62" x14ac:dyDescent="0.25">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c r="Z307" s="14"/>
      <c r="AA307" s="14"/>
      <c r="AB307" s="14"/>
      <c r="AC307" s="14"/>
      <c r="AD307" s="14"/>
      <c r="AE307" s="14"/>
      <c r="AF307" s="14"/>
      <c r="AG307" s="14"/>
      <c r="AH307" s="14"/>
      <c r="AI307" s="14"/>
      <c r="AJ307" s="14"/>
      <c r="AK307" s="14"/>
      <c r="AL307" s="14"/>
      <c r="AM307" s="14"/>
      <c r="AN307" s="14"/>
      <c r="AO307" s="14"/>
      <c r="AP307" s="14"/>
      <c r="AQ307" s="14"/>
      <c r="AR307" s="14"/>
      <c r="AS307" s="14"/>
      <c r="AT307" s="14"/>
      <c r="AU307" s="14"/>
      <c r="AV307" s="14"/>
      <c r="AW307" s="14"/>
      <c r="AX307" s="14"/>
      <c r="AY307" s="14"/>
      <c r="AZ307" s="14"/>
      <c r="BA307" s="14"/>
      <c r="BB307" s="14"/>
      <c r="BC307" s="14"/>
      <c r="BD307" s="14"/>
      <c r="BE307" s="14"/>
      <c r="BF307" s="14"/>
      <c r="BG307" s="14"/>
      <c r="BH307" s="14"/>
      <c r="BI307" s="14"/>
      <c r="BJ307" s="14"/>
    </row>
    <row r="308" spans="1:62" x14ac:dyDescent="0.25">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c r="Z308" s="14"/>
      <c r="AA308" s="14"/>
      <c r="AB308" s="14"/>
      <c r="AC308" s="14"/>
      <c r="AD308" s="14"/>
      <c r="AE308" s="14"/>
      <c r="AF308" s="14"/>
      <c r="AG308" s="14"/>
      <c r="AH308" s="14"/>
      <c r="AI308" s="14"/>
      <c r="AJ308" s="14"/>
      <c r="AK308" s="14"/>
      <c r="AL308" s="14"/>
      <c r="AM308" s="14"/>
      <c r="AN308" s="14"/>
      <c r="AO308" s="14"/>
      <c r="AP308" s="14"/>
      <c r="AQ308" s="14"/>
      <c r="AR308" s="14"/>
      <c r="AS308" s="14"/>
      <c r="AT308" s="14"/>
      <c r="AU308" s="14"/>
      <c r="AV308" s="14"/>
      <c r="AW308" s="14"/>
      <c r="AX308" s="14"/>
      <c r="AY308" s="14"/>
      <c r="AZ308" s="14"/>
      <c r="BA308" s="14"/>
      <c r="BB308" s="14"/>
      <c r="BC308" s="14"/>
      <c r="BD308" s="14"/>
      <c r="BE308" s="14"/>
      <c r="BF308" s="14"/>
      <c r="BG308" s="14"/>
      <c r="BH308" s="14"/>
      <c r="BI308" s="14"/>
      <c r="BJ308" s="14"/>
    </row>
    <row r="309" spans="1:62" x14ac:dyDescent="0.25">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c r="Z309" s="14"/>
      <c r="AA309" s="14"/>
      <c r="AB309" s="14"/>
      <c r="AC309" s="14"/>
      <c r="AD309" s="14"/>
      <c r="AE309" s="14"/>
      <c r="AF309" s="14"/>
      <c r="AG309" s="14"/>
      <c r="AH309" s="14"/>
      <c r="AI309" s="14"/>
      <c r="AJ309" s="14"/>
      <c r="AK309" s="14"/>
      <c r="AL309" s="14"/>
      <c r="AM309" s="14"/>
      <c r="AN309" s="14"/>
      <c r="AO309" s="14"/>
      <c r="AP309" s="14"/>
      <c r="AQ309" s="14"/>
      <c r="AR309" s="14"/>
      <c r="AS309" s="14"/>
      <c r="AT309" s="14"/>
      <c r="AU309" s="14"/>
      <c r="AV309" s="14"/>
      <c r="AW309" s="14"/>
      <c r="AX309" s="14"/>
      <c r="AY309" s="14"/>
      <c r="AZ309" s="14"/>
      <c r="BA309" s="14"/>
      <c r="BB309" s="14"/>
      <c r="BC309" s="14"/>
      <c r="BD309" s="14"/>
      <c r="BE309" s="14"/>
      <c r="BF309" s="14"/>
      <c r="BG309" s="14"/>
      <c r="BH309" s="14"/>
      <c r="BI309" s="14"/>
      <c r="BJ309" s="14"/>
    </row>
    <row r="310" spans="1:62" x14ac:dyDescent="0.25">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c r="Z310" s="14"/>
      <c r="AA310" s="14"/>
      <c r="AB310" s="14"/>
      <c r="AC310" s="14"/>
      <c r="AD310" s="14"/>
      <c r="AE310" s="14"/>
      <c r="AF310" s="14"/>
      <c r="AG310" s="14"/>
      <c r="AH310" s="14"/>
      <c r="AI310" s="14"/>
      <c r="AJ310" s="14"/>
      <c r="AK310" s="14"/>
      <c r="AL310" s="14"/>
      <c r="AM310" s="14"/>
      <c r="AN310" s="14"/>
      <c r="AO310" s="14"/>
      <c r="AP310" s="14"/>
      <c r="AQ310" s="14"/>
      <c r="AR310" s="14"/>
      <c r="AS310" s="14"/>
      <c r="AT310" s="14"/>
      <c r="AU310" s="14"/>
      <c r="AV310" s="14"/>
      <c r="AW310" s="14"/>
      <c r="AX310" s="14"/>
      <c r="AY310" s="14"/>
      <c r="AZ310" s="14"/>
      <c r="BA310" s="14"/>
      <c r="BB310" s="14"/>
      <c r="BC310" s="14"/>
      <c r="BD310" s="14"/>
      <c r="BE310" s="14"/>
      <c r="BF310" s="14"/>
      <c r="BG310" s="14"/>
      <c r="BH310" s="14"/>
      <c r="BI310" s="14"/>
      <c r="BJ310" s="14"/>
    </row>
    <row r="311" spans="1:62" x14ac:dyDescent="0.25">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c r="AA311" s="14"/>
      <c r="AB311" s="14"/>
      <c r="AC311" s="14"/>
      <c r="AD311" s="14"/>
      <c r="AE311" s="14"/>
      <c r="AF311" s="14"/>
      <c r="AG311" s="14"/>
      <c r="AH311" s="14"/>
      <c r="AI311" s="14"/>
      <c r="AJ311" s="14"/>
      <c r="AK311" s="14"/>
      <c r="AL311" s="14"/>
      <c r="AM311" s="14"/>
      <c r="AN311" s="14"/>
      <c r="AO311" s="14"/>
      <c r="AP311" s="14"/>
      <c r="AQ311" s="14"/>
      <c r="AR311" s="14"/>
      <c r="AS311" s="14"/>
      <c r="AT311" s="14"/>
      <c r="AU311" s="14"/>
      <c r="AV311" s="14"/>
      <c r="AW311" s="14"/>
      <c r="AX311" s="14"/>
      <c r="AY311" s="14"/>
      <c r="AZ311" s="14"/>
      <c r="BA311" s="14"/>
      <c r="BB311" s="14"/>
      <c r="BC311" s="14"/>
      <c r="BD311" s="14"/>
      <c r="BE311" s="14"/>
      <c r="BF311" s="14"/>
      <c r="BG311" s="14"/>
      <c r="BH311" s="14"/>
      <c r="BI311" s="14"/>
      <c r="BJ311" s="14"/>
    </row>
    <row r="312" spans="1:62" x14ac:dyDescent="0.25">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c r="Z312" s="14"/>
      <c r="AA312" s="14"/>
      <c r="AB312" s="14"/>
      <c r="AC312" s="14"/>
      <c r="AD312" s="14"/>
      <c r="AE312" s="14"/>
      <c r="AF312" s="14"/>
      <c r="AG312" s="14"/>
      <c r="AH312" s="14"/>
      <c r="AI312" s="14"/>
      <c r="AJ312" s="14"/>
      <c r="AK312" s="14"/>
      <c r="AL312" s="14"/>
      <c r="AM312" s="14"/>
      <c r="AN312" s="14"/>
      <c r="AO312" s="14"/>
      <c r="AP312" s="14"/>
      <c r="AQ312" s="14"/>
      <c r="AR312" s="14"/>
      <c r="AS312" s="14"/>
      <c r="AT312" s="14"/>
      <c r="AU312" s="14"/>
      <c r="AV312" s="14"/>
      <c r="AW312" s="14"/>
      <c r="AX312" s="14"/>
      <c r="AY312" s="14"/>
      <c r="AZ312" s="14"/>
      <c r="BA312" s="14"/>
      <c r="BB312" s="14"/>
      <c r="BC312" s="14"/>
      <c r="BD312" s="14"/>
      <c r="BE312" s="14"/>
      <c r="BF312" s="14"/>
      <c r="BG312" s="14"/>
      <c r="BH312" s="14"/>
      <c r="BI312" s="14"/>
      <c r="BJ312" s="14"/>
    </row>
    <row r="313" spans="1:62" x14ac:dyDescent="0.25">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c r="Z313" s="14"/>
      <c r="AA313" s="14"/>
      <c r="AB313" s="14"/>
      <c r="AC313" s="14"/>
      <c r="AD313" s="14"/>
      <c r="AE313" s="14"/>
      <c r="AF313" s="14"/>
      <c r="AG313" s="14"/>
      <c r="AH313" s="14"/>
      <c r="AI313" s="14"/>
      <c r="AJ313" s="14"/>
      <c r="AK313" s="14"/>
      <c r="AL313" s="14"/>
      <c r="AM313" s="14"/>
      <c r="AN313" s="14"/>
      <c r="AO313" s="14"/>
      <c r="AP313" s="14"/>
      <c r="AQ313" s="14"/>
      <c r="AR313" s="14"/>
      <c r="AS313" s="14"/>
      <c r="AT313" s="14"/>
      <c r="AU313" s="14"/>
      <c r="AV313" s="14"/>
      <c r="AW313" s="14"/>
      <c r="AX313" s="14"/>
      <c r="AY313" s="14"/>
      <c r="AZ313" s="14"/>
      <c r="BA313" s="14"/>
      <c r="BB313" s="14"/>
      <c r="BC313" s="14"/>
      <c r="BD313" s="14"/>
      <c r="BE313" s="14"/>
      <c r="BF313" s="14"/>
      <c r="BG313" s="14"/>
      <c r="BH313" s="14"/>
      <c r="BI313" s="14"/>
      <c r="BJ313" s="14"/>
    </row>
    <row r="314" spans="1:62" x14ac:dyDescent="0.25">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c r="Z314" s="14"/>
      <c r="AA314" s="14"/>
      <c r="AB314" s="14"/>
      <c r="AC314" s="14"/>
      <c r="AD314" s="14"/>
      <c r="AE314" s="14"/>
      <c r="AF314" s="14"/>
      <c r="AG314" s="14"/>
      <c r="AH314" s="14"/>
      <c r="AI314" s="14"/>
      <c r="AJ314" s="14"/>
      <c r="AK314" s="14"/>
      <c r="AL314" s="14"/>
      <c r="AM314" s="14"/>
      <c r="AN314" s="14"/>
      <c r="AO314" s="14"/>
      <c r="AP314" s="14"/>
      <c r="AQ314" s="14"/>
      <c r="AR314" s="14"/>
      <c r="AS314" s="14"/>
      <c r="AT314" s="14"/>
      <c r="AU314" s="14"/>
      <c r="AV314" s="14"/>
      <c r="AW314" s="14"/>
      <c r="AX314" s="14"/>
      <c r="AY314" s="14"/>
      <c r="AZ314" s="14"/>
      <c r="BA314" s="14"/>
      <c r="BB314" s="14"/>
      <c r="BC314" s="14"/>
      <c r="BD314" s="14"/>
      <c r="BE314" s="14"/>
      <c r="BF314" s="14"/>
      <c r="BG314" s="14"/>
      <c r="BH314" s="14"/>
      <c r="BI314" s="14"/>
      <c r="BJ314" s="14"/>
    </row>
    <row r="315" spans="1:62" x14ac:dyDescent="0.25">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c r="AA315" s="14"/>
      <c r="AB315" s="14"/>
      <c r="AC315" s="14"/>
      <c r="AD315" s="14"/>
      <c r="AE315" s="14"/>
      <c r="AF315" s="14"/>
      <c r="AG315" s="14"/>
      <c r="AH315" s="14"/>
      <c r="AI315" s="14"/>
      <c r="AJ315" s="14"/>
      <c r="AK315" s="14"/>
      <c r="AL315" s="14"/>
      <c r="AM315" s="14"/>
      <c r="AN315" s="14"/>
      <c r="AO315" s="14"/>
      <c r="AP315" s="14"/>
      <c r="AQ315" s="14"/>
      <c r="AR315" s="14"/>
      <c r="AS315" s="14"/>
      <c r="AT315" s="14"/>
      <c r="AU315" s="14"/>
      <c r="AV315" s="14"/>
      <c r="AW315" s="14"/>
      <c r="AX315" s="14"/>
      <c r="AY315" s="14"/>
      <c r="AZ315" s="14"/>
      <c r="BA315" s="14"/>
      <c r="BB315" s="14"/>
      <c r="BC315" s="14"/>
      <c r="BD315" s="14"/>
      <c r="BE315" s="14"/>
      <c r="BF315" s="14"/>
      <c r="BG315" s="14"/>
      <c r="BH315" s="14"/>
      <c r="BI315" s="14"/>
      <c r="BJ315" s="14"/>
    </row>
    <row r="316" spans="1:62" x14ac:dyDescent="0.25">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row>
    <row r="317" spans="1:62" x14ac:dyDescent="0.25">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c r="Z317" s="14"/>
      <c r="AA317" s="14"/>
      <c r="AB317" s="14"/>
      <c r="AC317" s="14"/>
      <c r="AD317" s="14"/>
      <c r="AE317" s="14"/>
      <c r="AF317" s="14"/>
      <c r="AG317" s="14"/>
      <c r="AH317" s="14"/>
      <c r="AI317" s="14"/>
      <c r="AJ317" s="14"/>
      <c r="AK317" s="14"/>
      <c r="AL317" s="14"/>
      <c r="AM317" s="14"/>
      <c r="AN317" s="14"/>
      <c r="AO317" s="14"/>
      <c r="AP317" s="14"/>
      <c r="AQ317" s="14"/>
      <c r="AR317" s="14"/>
      <c r="AS317" s="14"/>
      <c r="AT317" s="14"/>
      <c r="AU317" s="14"/>
      <c r="AV317" s="14"/>
      <c r="AW317" s="14"/>
      <c r="AX317" s="14"/>
      <c r="AY317" s="14"/>
      <c r="AZ317" s="14"/>
      <c r="BA317" s="14"/>
      <c r="BB317" s="14"/>
      <c r="BC317" s="14"/>
      <c r="BD317" s="14"/>
      <c r="BE317" s="14"/>
      <c r="BF317" s="14"/>
      <c r="BG317" s="14"/>
      <c r="BH317" s="14"/>
      <c r="BI317" s="14"/>
      <c r="BJ317" s="14"/>
    </row>
    <row r="318" spans="1:62" x14ac:dyDescent="0.25">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c r="Z318" s="14"/>
      <c r="AA318" s="14"/>
      <c r="AB318" s="14"/>
      <c r="AC318" s="14"/>
      <c r="AD318" s="14"/>
      <c r="AE318" s="14"/>
      <c r="AF318" s="14"/>
      <c r="AG318" s="14"/>
      <c r="AH318" s="14"/>
      <c r="AI318" s="14"/>
      <c r="AJ318" s="14"/>
      <c r="AK318" s="14"/>
      <c r="AL318" s="14"/>
      <c r="AM318" s="14"/>
      <c r="AN318" s="14"/>
      <c r="AO318" s="14"/>
      <c r="AP318" s="14"/>
      <c r="AQ318" s="14"/>
      <c r="AR318" s="14"/>
      <c r="AS318" s="14"/>
      <c r="AT318" s="14"/>
      <c r="AU318" s="14"/>
      <c r="AV318" s="14"/>
      <c r="AW318" s="14"/>
      <c r="AX318" s="14"/>
      <c r="AY318" s="14"/>
      <c r="AZ318" s="14"/>
      <c r="BA318" s="14"/>
      <c r="BB318" s="14"/>
      <c r="BC318" s="14"/>
      <c r="BD318" s="14"/>
      <c r="BE318" s="14"/>
      <c r="BF318" s="14"/>
      <c r="BG318" s="14"/>
      <c r="BH318" s="14"/>
      <c r="BI318" s="14"/>
      <c r="BJ318" s="14"/>
    </row>
    <row r="319" spans="1:62" x14ac:dyDescent="0.25">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c r="AA319" s="14"/>
      <c r="AB319" s="14"/>
      <c r="AC319" s="14"/>
      <c r="AD319" s="14"/>
      <c r="AE319" s="14"/>
      <c r="AF319" s="14"/>
      <c r="AG319" s="14"/>
      <c r="AH319" s="14"/>
      <c r="AI319" s="14"/>
      <c r="AJ319" s="14"/>
      <c r="AK319" s="14"/>
      <c r="AL319" s="14"/>
      <c r="AM319" s="14"/>
      <c r="AN319" s="14"/>
      <c r="AO319" s="14"/>
      <c r="AP319" s="14"/>
      <c r="AQ319" s="14"/>
      <c r="AR319" s="14"/>
      <c r="AS319" s="14"/>
      <c r="AT319" s="14"/>
      <c r="AU319" s="14"/>
      <c r="AV319" s="14"/>
      <c r="AW319" s="14"/>
      <c r="AX319" s="14"/>
      <c r="AY319" s="14"/>
      <c r="AZ319" s="14"/>
      <c r="BA319" s="14"/>
      <c r="BB319" s="14"/>
      <c r="BC319" s="14"/>
      <c r="BD319" s="14"/>
      <c r="BE319" s="14"/>
      <c r="BF319" s="14"/>
      <c r="BG319" s="14"/>
      <c r="BH319" s="14"/>
      <c r="BI319" s="14"/>
      <c r="BJ319" s="14"/>
    </row>
    <row r="320" spans="1:62" x14ac:dyDescent="0.25">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c r="Z320" s="14"/>
      <c r="AA320" s="14"/>
      <c r="AB320" s="14"/>
      <c r="AC320" s="14"/>
      <c r="AD320" s="14"/>
      <c r="AE320" s="14"/>
      <c r="AF320" s="14"/>
      <c r="AG320" s="14"/>
      <c r="AH320" s="14"/>
      <c r="AI320" s="14"/>
      <c r="AJ320" s="14"/>
      <c r="AK320" s="14"/>
      <c r="AL320" s="14"/>
      <c r="AM320" s="14"/>
      <c r="AN320" s="14"/>
      <c r="AO320" s="14"/>
      <c r="AP320" s="14"/>
      <c r="AQ320" s="14"/>
      <c r="AR320" s="14"/>
      <c r="AS320" s="14"/>
      <c r="AT320" s="14"/>
      <c r="AU320" s="14"/>
      <c r="AV320" s="14"/>
      <c r="AW320" s="14"/>
      <c r="AX320" s="14"/>
      <c r="AY320" s="14"/>
      <c r="AZ320" s="14"/>
      <c r="BA320" s="14"/>
      <c r="BB320" s="14"/>
      <c r="BC320" s="14"/>
      <c r="BD320" s="14"/>
      <c r="BE320" s="14"/>
      <c r="BF320" s="14"/>
      <c r="BG320" s="14"/>
      <c r="BH320" s="14"/>
      <c r="BI320" s="14"/>
      <c r="BJ320" s="14"/>
    </row>
    <row r="321" spans="1:62" x14ac:dyDescent="0.25">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c r="Z321" s="14"/>
      <c r="AA321" s="14"/>
      <c r="AB321" s="14"/>
      <c r="AC321" s="14"/>
      <c r="AD321" s="14"/>
      <c r="AE321" s="14"/>
      <c r="AF321" s="14"/>
      <c r="AG321" s="14"/>
      <c r="AH321" s="14"/>
      <c r="AI321" s="14"/>
      <c r="AJ321" s="14"/>
      <c r="AK321" s="14"/>
      <c r="AL321" s="14"/>
      <c r="AM321" s="14"/>
      <c r="AN321" s="14"/>
      <c r="AO321" s="14"/>
      <c r="AP321" s="14"/>
      <c r="AQ321" s="14"/>
      <c r="AR321" s="14"/>
      <c r="AS321" s="14"/>
      <c r="AT321" s="14"/>
      <c r="AU321" s="14"/>
      <c r="AV321" s="14"/>
      <c r="AW321" s="14"/>
      <c r="AX321" s="14"/>
      <c r="AY321" s="14"/>
      <c r="AZ321" s="14"/>
      <c r="BA321" s="14"/>
      <c r="BB321" s="14"/>
      <c r="BC321" s="14"/>
      <c r="BD321" s="14"/>
      <c r="BE321" s="14"/>
      <c r="BF321" s="14"/>
      <c r="BG321" s="14"/>
      <c r="BH321" s="14"/>
      <c r="BI321" s="14"/>
      <c r="BJ321" s="14"/>
    </row>
    <row r="322" spans="1:62" x14ac:dyDescent="0.25">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c r="AA322" s="14"/>
      <c r="AB322" s="14"/>
      <c r="AC322" s="14"/>
      <c r="AD322" s="14"/>
      <c r="AE322" s="14"/>
      <c r="AF322" s="14"/>
      <c r="AG322" s="14"/>
      <c r="AH322" s="14"/>
      <c r="AI322" s="14"/>
      <c r="AJ322" s="14"/>
      <c r="AK322" s="14"/>
      <c r="AL322" s="14"/>
      <c r="AM322" s="14"/>
      <c r="AN322" s="14"/>
      <c r="AO322" s="14"/>
      <c r="AP322" s="14"/>
      <c r="AQ322" s="14"/>
      <c r="AR322" s="14"/>
      <c r="AS322" s="14"/>
      <c r="AT322" s="14"/>
      <c r="AU322" s="14"/>
      <c r="AV322" s="14"/>
      <c r="AW322" s="14"/>
      <c r="AX322" s="14"/>
      <c r="AY322" s="14"/>
      <c r="AZ322" s="14"/>
      <c r="BA322" s="14"/>
      <c r="BB322" s="14"/>
      <c r="BC322" s="14"/>
      <c r="BD322" s="14"/>
      <c r="BE322" s="14"/>
      <c r="BF322" s="14"/>
      <c r="BG322" s="14"/>
      <c r="BH322" s="14"/>
      <c r="BI322" s="14"/>
      <c r="BJ322" s="14"/>
    </row>
    <row r="323" spans="1:62" x14ac:dyDescent="0.25">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c r="Z323" s="14"/>
      <c r="AA323" s="14"/>
      <c r="AB323" s="14"/>
      <c r="AC323" s="14"/>
      <c r="AD323" s="14"/>
      <c r="AE323" s="14"/>
      <c r="AF323" s="14"/>
      <c r="AG323" s="14"/>
      <c r="AH323" s="14"/>
      <c r="AI323" s="14"/>
      <c r="AJ323" s="14"/>
      <c r="AK323" s="14"/>
      <c r="AL323" s="14"/>
      <c r="AM323" s="14"/>
      <c r="AN323" s="14"/>
      <c r="AO323" s="14"/>
      <c r="AP323" s="14"/>
      <c r="AQ323" s="14"/>
      <c r="AR323" s="14"/>
      <c r="AS323" s="14"/>
      <c r="AT323" s="14"/>
      <c r="AU323" s="14"/>
      <c r="AV323" s="14"/>
      <c r="AW323" s="14"/>
      <c r="AX323" s="14"/>
      <c r="AY323" s="14"/>
      <c r="AZ323" s="14"/>
      <c r="BA323" s="14"/>
      <c r="BB323" s="14"/>
      <c r="BC323" s="14"/>
      <c r="BD323" s="14"/>
      <c r="BE323" s="14"/>
      <c r="BF323" s="14"/>
      <c r="BG323" s="14"/>
      <c r="BH323" s="14"/>
      <c r="BI323" s="14"/>
      <c r="BJ323" s="14"/>
    </row>
    <row r="324" spans="1:62" x14ac:dyDescent="0.25">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c r="AA324" s="14"/>
      <c r="AB324" s="14"/>
      <c r="AC324" s="14"/>
      <c r="AD324" s="14"/>
      <c r="AE324" s="14"/>
      <c r="AF324" s="14"/>
      <c r="AG324" s="14"/>
      <c r="AH324" s="14"/>
      <c r="AI324" s="14"/>
      <c r="AJ324" s="14"/>
      <c r="AK324" s="14"/>
      <c r="AL324" s="14"/>
      <c r="AM324" s="14"/>
      <c r="AN324" s="14"/>
      <c r="AO324" s="14"/>
      <c r="AP324" s="14"/>
      <c r="AQ324" s="14"/>
      <c r="AR324" s="14"/>
      <c r="AS324" s="14"/>
      <c r="AT324" s="14"/>
      <c r="AU324" s="14"/>
      <c r="AV324" s="14"/>
      <c r="AW324" s="14"/>
      <c r="AX324" s="14"/>
      <c r="AY324" s="14"/>
      <c r="AZ324" s="14"/>
      <c r="BA324" s="14"/>
      <c r="BB324" s="14"/>
      <c r="BC324" s="14"/>
      <c r="BD324" s="14"/>
      <c r="BE324" s="14"/>
      <c r="BF324" s="14"/>
      <c r="BG324" s="14"/>
      <c r="BH324" s="14"/>
      <c r="BI324" s="14"/>
      <c r="BJ324" s="14"/>
    </row>
    <row r="325" spans="1:62" x14ac:dyDescent="0.25">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c r="AA325" s="14"/>
      <c r="AB325" s="14"/>
      <c r="AC325" s="14"/>
      <c r="AD325" s="14"/>
      <c r="AE325" s="14"/>
      <c r="AF325" s="14"/>
      <c r="AG325" s="14"/>
      <c r="AH325" s="14"/>
      <c r="AI325" s="14"/>
      <c r="AJ325" s="14"/>
      <c r="AK325" s="14"/>
      <c r="AL325" s="14"/>
      <c r="AM325" s="14"/>
      <c r="AN325" s="14"/>
      <c r="AO325" s="14"/>
      <c r="AP325" s="14"/>
      <c r="AQ325" s="14"/>
      <c r="AR325" s="14"/>
      <c r="AS325" s="14"/>
      <c r="AT325" s="14"/>
      <c r="AU325" s="14"/>
      <c r="AV325" s="14"/>
      <c r="AW325" s="14"/>
      <c r="AX325" s="14"/>
      <c r="AY325" s="14"/>
      <c r="AZ325" s="14"/>
      <c r="BA325" s="14"/>
      <c r="BB325" s="14"/>
      <c r="BC325" s="14"/>
      <c r="BD325" s="14"/>
      <c r="BE325" s="14"/>
      <c r="BF325" s="14"/>
      <c r="BG325" s="14"/>
      <c r="BH325" s="14"/>
      <c r="BI325" s="14"/>
      <c r="BJ325" s="14"/>
    </row>
    <row r="326" spans="1:62" x14ac:dyDescent="0.25">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row>
    <row r="327" spans="1:62" x14ac:dyDescent="0.25">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c r="AA327" s="14"/>
      <c r="AB327" s="14"/>
      <c r="AC327" s="14"/>
      <c r="AD327" s="14"/>
      <c r="AE327" s="14"/>
      <c r="AF327" s="14"/>
      <c r="AG327" s="14"/>
      <c r="AH327" s="14"/>
      <c r="AI327" s="14"/>
      <c r="AJ327" s="14"/>
      <c r="AK327" s="14"/>
      <c r="AL327" s="14"/>
      <c r="AM327" s="14"/>
      <c r="AN327" s="14"/>
      <c r="AO327" s="14"/>
      <c r="AP327" s="14"/>
      <c r="AQ327" s="14"/>
      <c r="AR327" s="14"/>
      <c r="AS327" s="14"/>
      <c r="AT327" s="14"/>
      <c r="AU327" s="14"/>
      <c r="AV327" s="14"/>
      <c r="AW327" s="14"/>
      <c r="AX327" s="14"/>
      <c r="AY327" s="14"/>
      <c r="AZ327" s="14"/>
      <c r="BA327" s="14"/>
      <c r="BB327" s="14"/>
      <c r="BC327" s="14"/>
      <c r="BD327" s="14"/>
      <c r="BE327" s="14"/>
      <c r="BF327" s="14"/>
      <c r="BG327" s="14"/>
      <c r="BH327" s="14"/>
      <c r="BI327" s="14"/>
      <c r="BJ327" s="14"/>
    </row>
    <row r="328" spans="1:62" x14ac:dyDescent="0.25">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c r="AA328" s="14"/>
      <c r="AB328" s="14"/>
      <c r="AC328" s="14"/>
      <c r="AD328" s="14"/>
      <c r="AE328" s="14"/>
      <c r="AF328" s="14"/>
      <c r="AG328" s="14"/>
      <c r="AH328" s="14"/>
      <c r="AI328" s="14"/>
      <c r="AJ328" s="14"/>
      <c r="AK328" s="14"/>
      <c r="AL328" s="14"/>
      <c r="AM328" s="14"/>
      <c r="AN328" s="14"/>
      <c r="AO328" s="14"/>
      <c r="AP328" s="14"/>
      <c r="AQ328" s="14"/>
      <c r="AR328" s="14"/>
      <c r="AS328" s="14"/>
      <c r="AT328" s="14"/>
      <c r="AU328" s="14"/>
      <c r="AV328" s="14"/>
      <c r="AW328" s="14"/>
      <c r="AX328" s="14"/>
      <c r="AY328" s="14"/>
      <c r="AZ328" s="14"/>
      <c r="BA328" s="14"/>
      <c r="BB328" s="14"/>
      <c r="BC328" s="14"/>
      <c r="BD328" s="14"/>
      <c r="BE328" s="14"/>
      <c r="BF328" s="14"/>
      <c r="BG328" s="14"/>
      <c r="BH328" s="14"/>
      <c r="BI328" s="14"/>
      <c r="BJ328" s="14"/>
    </row>
    <row r="329" spans="1:62" x14ac:dyDescent="0.25">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c r="AA329" s="14"/>
      <c r="AB329" s="14"/>
      <c r="AC329" s="14"/>
      <c r="AD329" s="14"/>
      <c r="AE329" s="14"/>
      <c r="AF329" s="14"/>
      <c r="AG329" s="14"/>
      <c r="AH329" s="14"/>
      <c r="AI329" s="14"/>
      <c r="AJ329" s="14"/>
      <c r="AK329" s="14"/>
      <c r="AL329" s="14"/>
      <c r="AM329" s="14"/>
      <c r="AN329" s="14"/>
      <c r="AO329" s="14"/>
      <c r="AP329" s="14"/>
      <c r="AQ329" s="14"/>
      <c r="AR329" s="14"/>
      <c r="AS329" s="14"/>
      <c r="AT329" s="14"/>
      <c r="AU329" s="14"/>
      <c r="AV329" s="14"/>
      <c r="AW329" s="14"/>
      <c r="AX329" s="14"/>
      <c r="AY329" s="14"/>
      <c r="AZ329" s="14"/>
      <c r="BA329" s="14"/>
      <c r="BB329" s="14"/>
      <c r="BC329" s="14"/>
      <c r="BD329" s="14"/>
      <c r="BE329" s="14"/>
      <c r="BF329" s="14"/>
      <c r="BG329" s="14"/>
      <c r="BH329" s="14"/>
      <c r="BI329" s="14"/>
      <c r="BJ329" s="14"/>
    </row>
    <row r="330" spans="1:62" x14ac:dyDescent="0.25">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c r="AA330" s="14"/>
      <c r="AB330" s="14"/>
      <c r="AC330" s="14"/>
      <c r="AD330" s="14"/>
      <c r="AE330" s="14"/>
      <c r="AF330" s="14"/>
      <c r="AG330" s="14"/>
      <c r="AH330" s="14"/>
      <c r="AI330" s="14"/>
      <c r="AJ330" s="14"/>
      <c r="AK330" s="14"/>
      <c r="AL330" s="14"/>
      <c r="AM330" s="14"/>
      <c r="AN330" s="14"/>
      <c r="AO330" s="14"/>
      <c r="AP330" s="14"/>
      <c r="AQ330" s="14"/>
      <c r="AR330" s="14"/>
      <c r="AS330" s="14"/>
      <c r="AT330" s="14"/>
      <c r="AU330" s="14"/>
      <c r="AV330" s="14"/>
      <c r="AW330" s="14"/>
      <c r="AX330" s="14"/>
      <c r="AY330" s="14"/>
      <c r="AZ330" s="14"/>
      <c r="BA330" s="14"/>
      <c r="BB330" s="14"/>
      <c r="BC330" s="14"/>
      <c r="BD330" s="14"/>
      <c r="BE330" s="14"/>
      <c r="BF330" s="14"/>
      <c r="BG330" s="14"/>
      <c r="BH330" s="14"/>
      <c r="BI330" s="14"/>
      <c r="BJ330" s="14"/>
    </row>
    <row r="331" spans="1:62" x14ac:dyDescent="0.25">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c r="AA331" s="14"/>
      <c r="AB331" s="14"/>
      <c r="AC331" s="14"/>
      <c r="AD331" s="14"/>
      <c r="AE331" s="14"/>
      <c r="AF331" s="14"/>
      <c r="AG331" s="14"/>
      <c r="AH331" s="14"/>
      <c r="AI331" s="14"/>
      <c r="AJ331" s="14"/>
      <c r="AK331" s="14"/>
      <c r="AL331" s="14"/>
      <c r="AM331" s="14"/>
      <c r="AN331" s="14"/>
      <c r="AO331" s="14"/>
      <c r="AP331" s="14"/>
      <c r="AQ331" s="14"/>
      <c r="AR331" s="14"/>
      <c r="AS331" s="14"/>
      <c r="AT331" s="14"/>
      <c r="AU331" s="14"/>
      <c r="AV331" s="14"/>
      <c r="AW331" s="14"/>
      <c r="AX331" s="14"/>
      <c r="AY331" s="14"/>
      <c r="AZ331" s="14"/>
      <c r="BA331" s="14"/>
      <c r="BB331" s="14"/>
      <c r="BC331" s="14"/>
      <c r="BD331" s="14"/>
      <c r="BE331" s="14"/>
      <c r="BF331" s="14"/>
      <c r="BG331" s="14"/>
      <c r="BH331" s="14"/>
      <c r="BI331" s="14"/>
      <c r="BJ331" s="14"/>
    </row>
    <row r="332" spans="1:62" x14ac:dyDescent="0.25">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c r="BB332" s="14"/>
      <c r="BC332" s="14"/>
      <c r="BD332" s="14"/>
      <c r="BE332" s="14"/>
      <c r="BF332" s="14"/>
      <c r="BG332" s="14"/>
      <c r="BH332" s="14"/>
      <c r="BI332" s="14"/>
      <c r="BJ332" s="14"/>
    </row>
    <row r="333" spans="1:62" x14ac:dyDescent="0.25">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c r="Z333" s="14"/>
      <c r="AA333" s="14"/>
      <c r="AB333" s="14"/>
      <c r="AC333" s="14"/>
      <c r="AD333" s="14"/>
      <c r="AE333" s="14"/>
      <c r="AF333" s="14"/>
      <c r="AG333" s="14"/>
      <c r="AH333" s="14"/>
      <c r="AI333" s="14"/>
      <c r="AJ333" s="14"/>
      <c r="AK333" s="14"/>
      <c r="AL333" s="14"/>
      <c r="AM333" s="14"/>
      <c r="AN333" s="14"/>
      <c r="AO333" s="14"/>
      <c r="AP333" s="14"/>
      <c r="AQ333" s="14"/>
      <c r="AR333" s="14"/>
      <c r="AS333" s="14"/>
      <c r="AT333" s="14"/>
      <c r="AU333" s="14"/>
      <c r="AV333" s="14"/>
      <c r="AW333" s="14"/>
      <c r="AX333" s="14"/>
      <c r="AY333" s="14"/>
      <c r="AZ333" s="14"/>
      <c r="BA333" s="14"/>
      <c r="BB333" s="14"/>
      <c r="BC333" s="14"/>
      <c r="BD333" s="14"/>
      <c r="BE333" s="14"/>
      <c r="BF333" s="14"/>
      <c r="BG333" s="14"/>
      <c r="BH333" s="14"/>
      <c r="BI333" s="14"/>
      <c r="BJ333" s="14"/>
    </row>
    <row r="334" spans="1:62" x14ac:dyDescent="0.25">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c r="BB334" s="14"/>
      <c r="BC334" s="14"/>
      <c r="BD334" s="14"/>
      <c r="BE334" s="14"/>
      <c r="BF334" s="14"/>
      <c r="BG334" s="14"/>
      <c r="BH334" s="14"/>
      <c r="BI334" s="14"/>
      <c r="BJ334" s="14"/>
    </row>
    <row r="335" spans="1:62" x14ac:dyDescent="0.25">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c r="Z335" s="14"/>
      <c r="AA335" s="14"/>
      <c r="AB335" s="14"/>
      <c r="AC335" s="14"/>
      <c r="AD335" s="14"/>
      <c r="AE335" s="14"/>
      <c r="AF335" s="14"/>
      <c r="AG335" s="14"/>
      <c r="AH335" s="14"/>
      <c r="AI335" s="14"/>
      <c r="AJ335" s="14"/>
      <c r="AK335" s="14"/>
      <c r="AL335" s="14"/>
      <c r="AM335" s="14"/>
      <c r="AN335" s="14"/>
      <c r="AO335" s="14"/>
      <c r="AP335" s="14"/>
      <c r="AQ335" s="14"/>
      <c r="AR335" s="14"/>
      <c r="AS335" s="14"/>
      <c r="AT335" s="14"/>
      <c r="AU335" s="14"/>
      <c r="AV335" s="14"/>
      <c r="AW335" s="14"/>
      <c r="AX335" s="14"/>
      <c r="AY335" s="14"/>
      <c r="AZ335" s="14"/>
      <c r="BA335" s="14"/>
      <c r="BB335" s="14"/>
      <c r="BC335" s="14"/>
      <c r="BD335" s="14"/>
      <c r="BE335" s="14"/>
      <c r="BF335" s="14"/>
      <c r="BG335" s="14"/>
      <c r="BH335" s="14"/>
      <c r="BI335" s="14"/>
      <c r="BJ335" s="14"/>
    </row>
    <row r="336" spans="1:62" x14ac:dyDescent="0.25">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BI336" s="14"/>
      <c r="BJ336" s="14"/>
    </row>
    <row r="337" spans="1:62" x14ac:dyDescent="0.25">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c r="Z337" s="14"/>
      <c r="AA337" s="14"/>
      <c r="AB337" s="14"/>
      <c r="AC337" s="14"/>
      <c r="AD337" s="14"/>
      <c r="AE337" s="14"/>
      <c r="AF337" s="14"/>
      <c r="AG337" s="14"/>
      <c r="AH337" s="14"/>
      <c r="AI337" s="14"/>
      <c r="AJ337" s="14"/>
      <c r="AK337" s="14"/>
      <c r="AL337" s="14"/>
      <c r="AM337" s="14"/>
      <c r="AN337" s="14"/>
      <c r="AO337" s="14"/>
      <c r="AP337" s="14"/>
      <c r="AQ337" s="14"/>
      <c r="AR337" s="14"/>
      <c r="AS337" s="14"/>
      <c r="AT337" s="14"/>
      <c r="AU337" s="14"/>
      <c r="AV337" s="14"/>
      <c r="AW337" s="14"/>
      <c r="AX337" s="14"/>
      <c r="AY337" s="14"/>
      <c r="AZ337" s="14"/>
      <c r="BA337" s="14"/>
      <c r="BB337" s="14"/>
      <c r="BC337" s="14"/>
      <c r="BD337" s="14"/>
      <c r="BE337" s="14"/>
      <c r="BF337" s="14"/>
      <c r="BG337" s="14"/>
      <c r="BH337" s="14"/>
      <c r="BI337" s="14"/>
      <c r="BJ337" s="14"/>
    </row>
    <row r="338" spans="1:62" x14ac:dyDescent="0.25">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c r="Z338" s="14"/>
      <c r="AA338" s="14"/>
      <c r="AB338" s="14"/>
      <c r="AC338" s="14"/>
      <c r="AD338" s="14"/>
      <c r="AE338" s="14"/>
      <c r="AF338" s="14"/>
      <c r="AG338" s="14"/>
      <c r="AH338" s="14"/>
      <c r="AI338" s="14"/>
      <c r="AJ338" s="14"/>
      <c r="AK338" s="14"/>
      <c r="AL338" s="14"/>
      <c r="AM338" s="14"/>
      <c r="AN338" s="14"/>
      <c r="AO338" s="14"/>
      <c r="AP338" s="14"/>
      <c r="AQ338" s="14"/>
      <c r="AR338" s="14"/>
      <c r="AS338" s="14"/>
      <c r="AT338" s="14"/>
      <c r="AU338" s="14"/>
      <c r="AV338" s="14"/>
      <c r="AW338" s="14"/>
      <c r="AX338" s="14"/>
      <c r="AY338" s="14"/>
      <c r="AZ338" s="14"/>
      <c r="BA338" s="14"/>
      <c r="BB338" s="14"/>
      <c r="BC338" s="14"/>
      <c r="BD338" s="14"/>
      <c r="BE338" s="14"/>
      <c r="BF338" s="14"/>
      <c r="BG338" s="14"/>
      <c r="BH338" s="14"/>
      <c r="BI338" s="14"/>
      <c r="BJ338" s="14"/>
    </row>
    <row r="339" spans="1:62" x14ac:dyDescent="0.25">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c r="Z339" s="14"/>
      <c r="AA339" s="14"/>
      <c r="AB339" s="14"/>
      <c r="AC339" s="14"/>
      <c r="AD339" s="14"/>
      <c r="AE339" s="14"/>
      <c r="AF339" s="14"/>
      <c r="AG339" s="14"/>
      <c r="AH339" s="14"/>
      <c r="AI339" s="14"/>
      <c r="AJ339" s="14"/>
      <c r="AK339" s="14"/>
      <c r="AL339" s="14"/>
      <c r="AM339" s="14"/>
      <c r="AN339" s="14"/>
      <c r="AO339" s="14"/>
      <c r="AP339" s="14"/>
      <c r="AQ339" s="14"/>
      <c r="AR339" s="14"/>
      <c r="AS339" s="14"/>
      <c r="AT339" s="14"/>
      <c r="AU339" s="14"/>
      <c r="AV339" s="14"/>
      <c r="AW339" s="14"/>
      <c r="AX339" s="14"/>
      <c r="AY339" s="14"/>
      <c r="AZ339" s="14"/>
      <c r="BA339" s="14"/>
      <c r="BB339" s="14"/>
      <c r="BC339" s="14"/>
      <c r="BD339" s="14"/>
      <c r="BE339" s="14"/>
      <c r="BF339" s="14"/>
      <c r="BG339" s="14"/>
      <c r="BH339" s="14"/>
      <c r="BI339" s="14"/>
      <c r="BJ339" s="14"/>
    </row>
    <row r="340" spans="1:62" x14ac:dyDescent="0.25">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c r="AA340" s="14"/>
      <c r="AB340" s="14"/>
      <c r="AC340" s="14"/>
      <c r="AD340" s="14"/>
      <c r="AE340" s="14"/>
      <c r="AF340" s="14"/>
      <c r="AG340" s="14"/>
      <c r="AH340" s="14"/>
      <c r="AI340" s="14"/>
      <c r="AJ340" s="14"/>
      <c r="AK340" s="14"/>
      <c r="AL340" s="14"/>
      <c r="AM340" s="14"/>
      <c r="AN340" s="14"/>
      <c r="AO340" s="14"/>
      <c r="AP340" s="14"/>
      <c r="AQ340" s="14"/>
      <c r="AR340" s="14"/>
      <c r="AS340" s="14"/>
      <c r="AT340" s="14"/>
      <c r="AU340" s="14"/>
      <c r="AV340" s="14"/>
      <c r="AW340" s="14"/>
      <c r="AX340" s="14"/>
      <c r="AY340" s="14"/>
      <c r="AZ340" s="14"/>
      <c r="BA340" s="14"/>
      <c r="BB340" s="14"/>
      <c r="BC340" s="14"/>
      <c r="BD340" s="14"/>
      <c r="BE340" s="14"/>
      <c r="BF340" s="14"/>
      <c r="BG340" s="14"/>
      <c r="BH340" s="14"/>
      <c r="BI340" s="14"/>
      <c r="BJ340" s="14"/>
    </row>
    <row r="341" spans="1:62" x14ac:dyDescent="0.25">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c r="AA341" s="14"/>
      <c r="AB341" s="14"/>
      <c r="AC341" s="14"/>
      <c r="AD341" s="14"/>
      <c r="AE341" s="14"/>
      <c r="AF341" s="14"/>
      <c r="AG341" s="14"/>
      <c r="AH341" s="14"/>
      <c r="AI341" s="14"/>
      <c r="AJ341" s="14"/>
      <c r="AK341" s="14"/>
      <c r="AL341" s="14"/>
      <c r="AM341" s="14"/>
      <c r="AN341" s="14"/>
      <c r="AO341" s="14"/>
      <c r="AP341" s="14"/>
      <c r="AQ341" s="14"/>
      <c r="AR341" s="14"/>
      <c r="AS341" s="14"/>
      <c r="AT341" s="14"/>
      <c r="AU341" s="14"/>
      <c r="AV341" s="14"/>
      <c r="AW341" s="14"/>
      <c r="AX341" s="14"/>
      <c r="AY341" s="14"/>
      <c r="AZ341" s="14"/>
      <c r="BA341" s="14"/>
      <c r="BB341" s="14"/>
      <c r="BC341" s="14"/>
      <c r="BD341" s="14"/>
      <c r="BE341" s="14"/>
      <c r="BF341" s="14"/>
      <c r="BG341" s="14"/>
      <c r="BH341" s="14"/>
      <c r="BI341" s="14"/>
      <c r="BJ341" s="14"/>
    </row>
    <row r="342" spans="1:62" x14ac:dyDescent="0.25">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c r="AA342" s="14"/>
      <c r="AB342" s="14"/>
      <c r="AC342" s="14"/>
      <c r="AD342" s="14"/>
      <c r="AE342" s="14"/>
      <c r="AF342" s="14"/>
      <c r="AG342" s="14"/>
      <c r="AH342" s="14"/>
      <c r="AI342" s="14"/>
      <c r="AJ342" s="14"/>
      <c r="AK342" s="14"/>
      <c r="AL342" s="14"/>
      <c r="AM342" s="14"/>
      <c r="AN342" s="14"/>
      <c r="AO342" s="14"/>
      <c r="AP342" s="14"/>
      <c r="AQ342" s="14"/>
      <c r="AR342" s="14"/>
      <c r="AS342" s="14"/>
      <c r="AT342" s="14"/>
      <c r="AU342" s="14"/>
      <c r="AV342" s="14"/>
      <c r="AW342" s="14"/>
      <c r="AX342" s="14"/>
      <c r="AY342" s="14"/>
      <c r="AZ342" s="14"/>
      <c r="BA342" s="14"/>
      <c r="BB342" s="14"/>
      <c r="BC342" s="14"/>
      <c r="BD342" s="14"/>
      <c r="BE342" s="14"/>
      <c r="BF342" s="14"/>
      <c r="BG342" s="14"/>
      <c r="BH342" s="14"/>
      <c r="BI342" s="14"/>
      <c r="BJ342" s="14"/>
    </row>
    <row r="343" spans="1:62" x14ac:dyDescent="0.25">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c r="Z343" s="14"/>
      <c r="AA343" s="14"/>
      <c r="AB343" s="14"/>
      <c r="AC343" s="14"/>
      <c r="AD343" s="14"/>
      <c r="AE343" s="14"/>
      <c r="AF343" s="14"/>
      <c r="AG343" s="14"/>
      <c r="AH343" s="14"/>
      <c r="AI343" s="14"/>
      <c r="AJ343" s="14"/>
      <c r="AK343" s="14"/>
      <c r="AL343" s="14"/>
      <c r="AM343" s="14"/>
      <c r="AN343" s="14"/>
      <c r="AO343" s="14"/>
      <c r="AP343" s="14"/>
      <c r="AQ343" s="14"/>
      <c r="AR343" s="14"/>
      <c r="AS343" s="14"/>
      <c r="AT343" s="14"/>
      <c r="AU343" s="14"/>
      <c r="AV343" s="14"/>
      <c r="AW343" s="14"/>
      <c r="AX343" s="14"/>
      <c r="AY343" s="14"/>
      <c r="AZ343" s="14"/>
      <c r="BA343" s="14"/>
      <c r="BB343" s="14"/>
      <c r="BC343" s="14"/>
      <c r="BD343" s="14"/>
      <c r="BE343" s="14"/>
      <c r="BF343" s="14"/>
      <c r="BG343" s="14"/>
      <c r="BH343" s="14"/>
      <c r="BI343" s="14"/>
      <c r="BJ343" s="14"/>
    </row>
  </sheetData>
  <mergeCells count="4">
    <mergeCell ref="C3:I3"/>
    <mergeCell ref="B6:H6"/>
    <mergeCell ref="B4:H4"/>
    <mergeCell ref="B5:H5"/>
  </mergeCells>
  <pageMargins left="0.7" right="0.7" top="0.75" bottom="0.75" header="0.3" footer="0.3"/>
  <pageSetup paperSize="9" scale="4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1"/>
  <sheetViews>
    <sheetView topLeftCell="A9" workbookViewId="0">
      <selection activeCell="B24" sqref="B24"/>
    </sheetView>
  </sheetViews>
  <sheetFormatPr defaultRowHeight="15" x14ac:dyDescent="0.25"/>
  <cols>
    <col min="1" max="1" width="120.28515625" style="14" bestFit="1" customWidth="1"/>
    <col min="2" max="2" width="22.7109375" style="14" bestFit="1" customWidth="1"/>
    <col min="3" max="3" width="13.85546875" style="14" bestFit="1" customWidth="1"/>
    <col min="4" max="4" width="15.140625" style="14" bestFit="1" customWidth="1"/>
    <col min="5" max="5" width="39" style="14" bestFit="1" customWidth="1"/>
    <col min="6" max="6" width="18.7109375" style="14" customWidth="1"/>
    <col min="7" max="16384" width="9.140625" style="14"/>
  </cols>
  <sheetData>
    <row r="1" spans="1:113" s="9" customFormat="1" ht="48.75" customHeight="1" x14ac:dyDescent="0.35">
      <c r="A1" s="164" t="s">
        <v>9</v>
      </c>
      <c r="B1" s="164"/>
      <c r="C1" s="164"/>
      <c r="D1" s="164"/>
      <c r="E1" s="164"/>
    </row>
    <row r="2" spans="1:113" x14ac:dyDescent="0.25">
      <c r="A2" s="38"/>
      <c r="B2" s="38"/>
    </row>
    <row r="3" spans="1:113" x14ac:dyDescent="0.25">
      <c r="A3" s="38" t="s">
        <v>12</v>
      </c>
      <c r="B3" s="38"/>
    </row>
    <row r="4" spans="1:113" x14ac:dyDescent="0.25">
      <c r="A4" s="13" t="s">
        <v>27</v>
      </c>
      <c r="B4" s="13"/>
    </row>
    <row r="5" spans="1:113" x14ac:dyDescent="0.25">
      <c r="A5" s="13" t="s">
        <v>26</v>
      </c>
      <c r="B5" s="13"/>
    </row>
    <row r="6" spans="1:113" x14ac:dyDescent="0.25">
      <c r="A6" s="13" t="s">
        <v>72</v>
      </c>
      <c r="B6" s="13"/>
    </row>
    <row r="7" spans="1:113" x14ac:dyDescent="0.25">
      <c r="A7" s="13" t="s">
        <v>25</v>
      </c>
      <c r="B7" s="13"/>
    </row>
    <row r="8" spans="1:113" x14ac:dyDescent="0.25">
      <c r="A8" s="13" t="s">
        <v>70</v>
      </c>
      <c r="B8" s="13"/>
    </row>
    <row r="9" spans="1:113" s="15" customFormat="1" ht="15" customHeight="1" x14ac:dyDescent="0.25">
      <c r="A9" s="13" t="s">
        <v>22</v>
      </c>
      <c r="B9" s="13"/>
      <c r="C9" s="13"/>
      <c r="D9" s="13"/>
      <c r="E9" s="13"/>
      <c r="F9" s="13"/>
      <c r="G9" s="13"/>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row>
    <row r="10" spans="1:113" s="15" customFormat="1" ht="15" customHeight="1" x14ac:dyDescent="0.25">
      <c r="A10" s="13" t="s">
        <v>23</v>
      </c>
      <c r="B10" s="13"/>
      <c r="C10" s="13"/>
      <c r="D10" s="13"/>
      <c r="E10" s="13"/>
      <c r="F10" s="13"/>
      <c r="G10" s="13"/>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row>
    <row r="11" spans="1:113" s="15" customFormat="1" ht="15" customHeight="1" x14ac:dyDescent="0.25">
      <c r="A11" s="13" t="s">
        <v>24</v>
      </c>
      <c r="B11" s="13"/>
      <c r="C11" s="13"/>
      <c r="D11" s="13"/>
      <c r="E11" s="13"/>
      <c r="F11" s="13"/>
      <c r="G11" s="13"/>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row>
    <row r="12" spans="1:113" s="15" customFormat="1" ht="34.5" customHeight="1" x14ac:dyDescent="0.25">
      <c r="A12" s="165" t="s">
        <v>60</v>
      </c>
      <c r="B12" s="165"/>
      <c r="C12" s="165"/>
      <c r="D12" s="165"/>
      <c r="E12" s="165"/>
      <c r="F12" s="13"/>
      <c r="G12" s="13"/>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5" customFormat="1" ht="15" customHeight="1" x14ac:dyDescent="0.25">
      <c r="A13" s="13" t="s">
        <v>29</v>
      </c>
      <c r="B13" s="13"/>
      <c r="C13" s="13"/>
      <c r="D13" s="13"/>
      <c r="E13" s="13"/>
      <c r="F13" s="13"/>
      <c r="G13" s="13"/>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5" customFormat="1" ht="16.5" customHeight="1" x14ac:dyDescent="0.25">
      <c r="A14" s="13" t="s">
        <v>61</v>
      </c>
      <c r="B14" s="13"/>
      <c r="C14" s="13"/>
      <c r="D14" s="13"/>
      <c r="E14" s="13"/>
      <c r="F14" s="13"/>
      <c r="G14" s="13"/>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5" customFormat="1" ht="15" customHeight="1" x14ac:dyDescent="0.25">
      <c r="A15" s="166" t="s">
        <v>87</v>
      </c>
      <c r="B15" s="166"/>
      <c r="C15" s="166"/>
      <c r="D15" s="166"/>
      <c r="E15" s="166"/>
      <c r="F15" s="166"/>
      <c r="G15" s="13"/>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5" customFormat="1" ht="15" customHeight="1" x14ac:dyDescent="0.25">
      <c r="A16" s="65" t="s">
        <v>88</v>
      </c>
      <c r="B16" s="65"/>
      <c r="C16" s="65"/>
      <c r="D16" s="65"/>
      <c r="E16" s="65"/>
      <c r="F16" s="65"/>
      <c r="G16" s="13"/>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8" spans="1:6" ht="15.75" x14ac:dyDescent="0.25">
      <c r="A18" s="39" t="s">
        <v>7</v>
      </c>
      <c r="B18" s="39"/>
    </row>
    <row r="19" spans="1:6" ht="63" x14ac:dyDescent="0.25">
      <c r="A19" s="18" t="s">
        <v>0</v>
      </c>
      <c r="B19" s="19" t="s">
        <v>56</v>
      </c>
      <c r="C19" s="19" t="s">
        <v>1</v>
      </c>
      <c r="D19" s="19" t="s">
        <v>10</v>
      </c>
      <c r="E19" s="19" t="s">
        <v>73</v>
      </c>
    </row>
    <row r="20" spans="1:6" ht="15.75" x14ac:dyDescent="0.25">
      <c r="A20" s="40" t="s">
        <v>33</v>
      </c>
      <c r="B20" s="5">
        <v>286267.84999999998</v>
      </c>
      <c r="C20" s="41">
        <f>B20*0.14</f>
        <v>40077.499000000003</v>
      </c>
      <c r="D20" s="41">
        <f>SUM(B20:C20)</f>
        <v>326345.34899999999</v>
      </c>
      <c r="E20" s="50"/>
    </row>
    <row r="21" spans="1:6" x14ac:dyDescent="0.25">
      <c r="A21" s="42"/>
      <c r="B21" s="42"/>
      <c r="C21" s="43"/>
      <c r="D21" s="43"/>
      <c r="E21" s="43"/>
    </row>
    <row r="22" spans="1:6" ht="15.75" x14ac:dyDescent="0.25">
      <c r="A22" s="44" t="s">
        <v>11</v>
      </c>
      <c r="B22" s="44"/>
      <c r="C22" s="43"/>
      <c r="D22" s="43"/>
      <c r="E22" s="43"/>
    </row>
    <row r="23" spans="1:6" ht="31.5" x14ac:dyDescent="0.25">
      <c r="A23" s="18" t="s">
        <v>0</v>
      </c>
      <c r="B23" s="19" t="s">
        <v>71</v>
      </c>
      <c r="C23" s="19" t="s">
        <v>1</v>
      </c>
      <c r="D23" s="19" t="s">
        <v>10</v>
      </c>
    </row>
    <row r="24" spans="1:6" ht="15.75" x14ac:dyDescent="0.25">
      <c r="A24" s="20" t="s">
        <v>4</v>
      </c>
      <c r="B24" s="5">
        <f>950*3*20</f>
        <v>57000</v>
      </c>
      <c r="C24" s="41">
        <f>B24*0.14</f>
        <v>7980.0000000000009</v>
      </c>
      <c r="D24" s="41">
        <f>SUM(B24:C24)</f>
        <v>64980</v>
      </c>
    </row>
    <row r="25" spans="1:6" ht="15.75" x14ac:dyDescent="0.25">
      <c r="A25" s="20" t="s">
        <v>5</v>
      </c>
      <c r="B25" s="5">
        <f>950*2*20</f>
        <v>38000</v>
      </c>
      <c r="C25" s="41">
        <f>B25*0.14</f>
        <v>5320.0000000000009</v>
      </c>
      <c r="D25" s="41">
        <f>SUM(B25:C25)</f>
        <v>43320</v>
      </c>
    </row>
    <row r="26" spans="1:6" x14ac:dyDescent="0.25">
      <c r="A26" s="45"/>
      <c r="B26" s="45"/>
    </row>
    <row r="27" spans="1:6" ht="15.75" x14ac:dyDescent="0.25">
      <c r="A27" s="46" t="s">
        <v>8</v>
      </c>
      <c r="B27" s="46"/>
      <c r="C27" s="9"/>
      <c r="D27" s="9"/>
    </row>
    <row r="28" spans="1:6" ht="15.75" x14ac:dyDescent="0.25">
      <c r="A28" s="18" t="s">
        <v>0</v>
      </c>
      <c r="B28" s="19" t="s">
        <v>55</v>
      </c>
      <c r="C28" s="19" t="s">
        <v>1</v>
      </c>
      <c r="D28" s="19" t="s">
        <v>10</v>
      </c>
    </row>
    <row r="29" spans="1:6" ht="15.75" x14ac:dyDescent="0.25">
      <c r="A29" s="47" t="s">
        <v>54</v>
      </c>
      <c r="B29" s="5">
        <v>182746.85</v>
      </c>
      <c r="C29" s="41">
        <f>B29*0.14</f>
        <v>25584.559000000005</v>
      </c>
      <c r="D29" s="41">
        <f>SUM(B29:C29)</f>
        <v>208331.40900000001</v>
      </c>
    </row>
    <row r="31" spans="1:6" s="9" customFormat="1" x14ac:dyDescent="0.25">
      <c r="A31" s="28"/>
      <c r="B31" s="28"/>
      <c r="C31" s="28"/>
      <c r="D31" s="28"/>
      <c r="E31" s="28"/>
      <c r="F31" s="28"/>
    </row>
    <row r="32" spans="1:6" s="9" customFormat="1" x14ac:dyDescent="0.25">
      <c r="A32" s="167" t="s">
        <v>59</v>
      </c>
      <c r="B32" s="167"/>
      <c r="C32" s="167"/>
      <c r="D32" s="167"/>
      <c r="E32" s="167"/>
      <c r="F32" s="28"/>
    </row>
    <row r="33" spans="1:6" s="9" customFormat="1" x14ac:dyDescent="0.25">
      <c r="A33" s="28"/>
      <c r="B33" s="28"/>
      <c r="C33" s="28"/>
      <c r="D33" s="28"/>
      <c r="E33" s="28"/>
      <c r="F33" s="28"/>
    </row>
    <row r="34" spans="1:6" s="9" customFormat="1" ht="33" x14ac:dyDescent="0.2">
      <c r="A34" s="30" t="s">
        <v>13</v>
      </c>
      <c r="B34" s="30" t="s">
        <v>14</v>
      </c>
      <c r="C34" s="31" t="s">
        <v>15</v>
      </c>
    </row>
    <row r="35" spans="1:6" s="9" customFormat="1" ht="16.5" x14ac:dyDescent="0.2">
      <c r="A35" s="32" t="s">
        <v>16</v>
      </c>
      <c r="B35" s="33">
        <v>0.2</v>
      </c>
      <c r="C35" s="32" t="s">
        <v>17</v>
      </c>
    </row>
    <row r="36" spans="1:6" s="9" customFormat="1" ht="16.5" x14ac:dyDescent="0.2">
      <c r="A36" s="32" t="s">
        <v>18</v>
      </c>
      <c r="B36" s="33">
        <v>0.2</v>
      </c>
      <c r="C36" s="32" t="s">
        <v>19</v>
      </c>
    </row>
    <row r="37" spans="1:6" s="9" customFormat="1" ht="16.5" x14ac:dyDescent="0.2">
      <c r="A37" s="32" t="s">
        <v>20</v>
      </c>
      <c r="B37" s="33">
        <v>0.2</v>
      </c>
      <c r="C37" s="32" t="s">
        <v>19</v>
      </c>
    </row>
    <row r="38" spans="1:6" s="9" customFormat="1" ht="16.5" x14ac:dyDescent="0.2">
      <c r="A38" s="32" t="s">
        <v>57</v>
      </c>
      <c r="B38" s="33">
        <v>0.2</v>
      </c>
      <c r="C38" s="32" t="s">
        <v>19</v>
      </c>
    </row>
    <row r="39" spans="1:6" s="9" customFormat="1" ht="16.5" x14ac:dyDescent="0.2">
      <c r="A39" s="32" t="s">
        <v>30</v>
      </c>
      <c r="B39" s="33">
        <v>0.2</v>
      </c>
      <c r="C39" s="32" t="s">
        <v>19</v>
      </c>
    </row>
    <row r="40" spans="1:6" s="9" customFormat="1" ht="16.5" x14ac:dyDescent="0.2">
      <c r="A40" s="34" t="s">
        <v>2</v>
      </c>
      <c r="B40" s="33">
        <v>1</v>
      </c>
      <c r="C40" s="32"/>
    </row>
    <row r="41" spans="1:6" s="9" customFormat="1" ht="16.5" x14ac:dyDescent="0.3">
      <c r="A41" s="36"/>
      <c r="B41" s="36"/>
      <c r="C41" s="36"/>
    </row>
    <row r="42" spans="1:6" s="9" customFormat="1" ht="16.5" x14ac:dyDescent="0.3">
      <c r="A42" s="35" t="s">
        <v>58</v>
      </c>
      <c r="B42" s="35"/>
      <c r="C42" s="36"/>
    </row>
    <row r="43" spans="1:6" s="9" customFormat="1" ht="33" x14ac:dyDescent="0.2">
      <c r="A43" s="30" t="s">
        <v>21</v>
      </c>
      <c r="B43" s="30" t="s">
        <v>14</v>
      </c>
      <c r="C43" s="31" t="s">
        <v>15</v>
      </c>
    </row>
    <row r="44" spans="1:6" s="9" customFormat="1" ht="17.25" thickBot="1" x14ac:dyDescent="0.25">
      <c r="A44" s="4" t="s">
        <v>16</v>
      </c>
      <c r="B44" s="95">
        <v>0.56000000000000005</v>
      </c>
      <c r="C44" s="4" t="s">
        <v>19</v>
      </c>
    </row>
    <row r="45" spans="1:6" s="9" customFormat="1" ht="17.25" thickBot="1" x14ac:dyDescent="0.25">
      <c r="A45" s="4" t="s">
        <v>18</v>
      </c>
      <c r="B45" s="95">
        <v>0.02</v>
      </c>
      <c r="C45" s="4" t="s">
        <v>19</v>
      </c>
    </row>
    <row r="46" spans="1:6" s="9" customFormat="1" ht="17.25" thickBot="1" x14ac:dyDescent="0.25">
      <c r="A46" s="4" t="s">
        <v>20</v>
      </c>
      <c r="B46" s="95">
        <v>0.11</v>
      </c>
      <c r="C46" s="4" t="s">
        <v>19</v>
      </c>
    </row>
    <row r="47" spans="1:6" s="9" customFormat="1" ht="17.25" thickBot="1" x14ac:dyDescent="0.25">
      <c r="A47" s="4" t="s">
        <v>57</v>
      </c>
      <c r="B47" s="96" t="s">
        <v>97</v>
      </c>
      <c r="C47" s="4" t="s">
        <v>19</v>
      </c>
    </row>
    <row r="48" spans="1:6" s="9" customFormat="1" ht="17.25" thickBot="1" x14ac:dyDescent="0.25">
      <c r="A48" s="4" t="s">
        <v>30</v>
      </c>
      <c r="B48" s="95">
        <v>0.31</v>
      </c>
      <c r="C48" s="4" t="s">
        <v>19</v>
      </c>
    </row>
    <row r="49" spans="1:5" s="9" customFormat="1" ht="16.5" x14ac:dyDescent="0.2">
      <c r="A49" s="37" t="s">
        <v>2</v>
      </c>
      <c r="B49" s="3"/>
      <c r="C49" s="4"/>
    </row>
    <row r="50" spans="1:5" s="9" customFormat="1" x14ac:dyDescent="0.25">
      <c r="A50" s="14"/>
      <c r="B50" s="14"/>
      <c r="C50" s="14"/>
      <c r="D50" s="14"/>
      <c r="E50" s="48"/>
    </row>
    <row r="51" spans="1:5" s="49" customFormat="1" x14ac:dyDescent="0.25">
      <c r="A51" s="14"/>
      <c r="B51" s="14"/>
      <c r="C51" s="14"/>
      <c r="D51" s="14"/>
    </row>
  </sheetData>
  <mergeCells count="4">
    <mergeCell ref="A1:E1"/>
    <mergeCell ref="A12:E12"/>
    <mergeCell ref="A15:F15"/>
    <mergeCell ref="A32:E3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73"/>
  <sheetViews>
    <sheetView topLeftCell="A18" workbookViewId="0">
      <selection activeCell="F57" sqref="F57"/>
    </sheetView>
  </sheetViews>
  <sheetFormatPr defaultRowHeight="14.25" x14ac:dyDescent="0.2"/>
  <cols>
    <col min="1" max="1" width="54.140625" style="9" customWidth="1"/>
    <col min="2" max="2" width="16.7109375" style="9" hidden="1" customWidth="1"/>
    <col min="3" max="4" width="16.7109375" style="9" customWidth="1"/>
    <col min="5" max="5" width="15.28515625" style="9" customWidth="1"/>
    <col min="6" max="6" width="19.85546875" style="9" customWidth="1"/>
    <col min="7" max="7" width="26.140625" style="9" customWidth="1"/>
    <col min="8" max="8" width="18.28515625" style="9" customWidth="1"/>
    <col min="9" max="16384" width="9.140625" style="9"/>
  </cols>
  <sheetData>
    <row r="1" spans="1:114" ht="23.25" x14ac:dyDescent="0.35">
      <c r="A1" s="8" t="s">
        <v>6</v>
      </c>
      <c r="B1" s="8"/>
      <c r="C1" s="8"/>
      <c r="D1" s="8"/>
    </row>
    <row r="3" spans="1:114" ht="15" x14ac:dyDescent="0.2">
      <c r="A3" s="10" t="s">
        <v>3</v>
      </c>
      <c r="B3" s="10"/>
      <c r="C3" s="10"/>
      <c r="D3" s="10"/>
    </row>
    <row r="4" spans="1:114" x14ac:dyDescent="0.2">
      <c r="A4" s="11" t="s">
        <v>27</v>
      </c>
      <c r="B4" s="11"/>
      <c r="C4" s="11"/>
      <c r="D4" s="11"/>
    </row>
    <row r="5" spans="1:114" ht="27.75" customHeight="1" x14ac:dyDescent="0.2">
      <c r="A5" s="166" t="s">
        <v>63</v>
      </c>
      <c r="B5" s="166"/>
      <c r="C5" s="166"/>
      <c r="D5" s="166"/>
      <c r="E5" s="166"/>
      <c r="F5" s="166"/>
      <c r="G5" s="166"/>
      <c r="H5" s="166"/>
    </row>
    <row r="6" spans="1:114" x14ac:dyDescent="0.2">
      <c r="A6" s="11" t="s">
        <v>67</v>
      </c>
      <c r="B6" s="11"/>
      <c r="C6" s="11"/>
      <c r="D6" s="11"/>
    </row>
    <row r="7" spans="1:114" x14ac:dyDescent="0.2">
      <c r="A7" s="11" t="s">
        <v>48</v>
      </c>
      <c r="B7" s="11"/>
      <c r="C7" s="11"/>
      <c r="D7" s="11"/>
    </row>
    <row r="8" spans="1:114" x14ac:dyDescent="0.2">
      <c r="A8" s="11" t="s">
        <v>49</v>
      </c>
      <c r="B8" s="11"/>
      <c r="C8" s="11"/>
      <c r="D8" s="11"/>
    </row>
    <row r="9" spans="1:114" s="14" customFormat="1" ht="15" x14ac:dyDescent="0.25">
      <c r="A9" s="13" t="s">
        <v>76</v>
      </c>
      <c r="B9" s="13"/>
    </row>
    <row r="10" spans="1:114" s="15" customFormat="1" ht="15" customHeight="1" x14ac:dyDescent="0.25">
      <c r="A10" s="13" t="s">
        <v>74</v>
      </c>
      <c r="B10" s="13"/>
      <c r="C10" s="13"/>
      <c r="D10" s="13"/>
      <c r="E10" s="13"/>
      <c r="F10" s="13"/>
      <c r="G10" s="13"/>
      <c r="H10" s="13"/>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row>
    <row r="11" spans="1:114" s="15" customFormat="1" ht="15" customHeight="1" x14ac:dyDescent="0.25">
      <c r="A11" s="13" t="s">
        <v>75</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34.5" customHeight="1" x14ac:dyDescent="0.25">
      <c r="A12" s="165" t="s">
        <v>60</v>
      </c>
      <c r="B12" s="165"/>
      <c r="C12" s="168"/>
      <c r="D12" s="168"/>
      <c r="E12" s="168"/>
      <c r="F12" s="168"/>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17.25" customHeight="1" x14ac:dyDescent="0.25">
      <c r="A13" s="165" t="s">
        <v>86</v>
      </c>
      <c r="B13" s="165"/>
      <c r="C13" s="165"/>
      <c r="D13" s="165"/>
      <c r="E13" s="165"/>
      <c r="F13" s="165"/>
      <c r="G13" s="165"/>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ht="21" customHeight="1" x14ac:dyDescent="0.2">
      <c r="A14" s="11"/>
      <c r="B14" s="11"/>
      <c r="C14" s="11"/>
      <c r="D14" s="11"/>
    </row>
    <row r="15" spans="1:114" ht="15" hidden="1" x14ac:dyDescent="0.2">
      <c r="A15" s="16" t="s">
        <v>34</v>
      </c>
      <c r="B15" s="16"/>
      <c r="C15" s="16"/>
      <c r="D15" s="16"/>
      <c r="E15" s="17"/>
      <c r="F15" s="17"/>
      <c r="G15" s="17"/>
      <c r="H15" s="17"/>
    </row>
    <row r="16" spans="1:114" ht="47.25" hidden="1" x14ac:dyDescent="0.2">
      <c r="A16" s="18" t="s">
        <v>0</v>
      </c>
      <c r="B16" s="18" t="s">
        <v>36</v>
      </c>
      <c r="C16" s="18"/>
      <c r="D16" s="18"/>
      <c r="E16" s="18" t="s">
        <v>32</v>
      </c>
      <c r="F16" s="19" t="s">
        <v>47</v>
      </c>
      <c r="G16" s="19" t="s">
        <v>1</v>
      </c>
      <c r="H16" s="19" t="s">
        <v>42</v>
      </c>
    </row>
    <row r="17" spans="1:8" x14ac:dyDescent="0.2">
      <c r="A17" s="20" t="s">
        <v>35</v>
      </c>
      <c r="B17" s="21">
        <v>7</v>
      </c>
      <c r="C17" s="21"/>
      <c r="D17" s="21"/>
      <c r="E17" s="21">
        <f>B17*20</f>
        <v>140</v>
      </c>
      <c r="F17" s="51"/>
      <c r="G17" s="51"/>
      <c r="H17" s="51"/>
    </row>
    <row r="18" spans="1:8" x14ac:dyDescent="0.2">
      <c r="A18" s="20" t="s">
        <v>37</v>
      </c>
      <c r="B18" s="21">
        <v>4</v>
      </c>
      <c r="C18" s="21"/>
      <c r="D18" s="21"/>
      <c r="E18" s="21">
        <f>B18*20</f>
        <v>80</v>
      </c>
      <c r="F18" s="51"/>
      <c r="G18" s="51"/>
      <c r="H18" s="51"/>
    </row>
    <row r="19" spans="1:8" x14ac:dyDescent="0.2">
      <c r="A19" s="52" t="s">
        <v>38</v>
      </c>
      <c r="B19" s="23">
        <f>B17+B18</f>
        <v>11</v>
      </c>
      <c r="C19" s="23"/>
      <c r="D19" s="23"/>
      <c r="E19" s="23">
        <f>E17+E18</f>
        <v>220</v>
      </c>
      <c r="F19" s="52"/>
      <c r="G19" s="52"/>
      <c r="H19" s="52"/>
    </row>
    <row r="20" spans="1:8" x14ac:dyDescent="0.2">
      <c r="A20" s="25"/>
      <c r="B20" s="26"/>
      <c r="C20" s="26"/>
      <c r="D20" s="26"/>
      <c r="E20" s="26"/>
      <c r="F20" s="25"/>
      <c r="G20" s="25"/>
      <c r="H20" s="25"/>
    </row>
    <row r="21" spans="1:8" ht="15" x14ac:dyDescent="0.2">
      <c r="A21" s="16" t="s">
        <v>39</v>
      </c>
      <c r="B21" s="16"/>
      <c r="C21" s="16"/>
      <c r="D21" s="16"/>
      <c r="E21" s="17"/>
      <c r="F21" s="17"/>
      <c r="G21" s="17"/>
      <c r="H21" s="17"/>
    </row>
    <row r="22" spans="1:8" ht="47.25" x14ac:dyDescent="0.2">
      <c r="A22" s="18" t="s">
        <v>0</v>
      </c>
      <c r="B22" s="18" t="s">
        <v>36</v>
      </c>
      <c r="C22" s="18"/>
      <c r="D22" s="18"/>
      <c r="E22" s="18" t="s">
        <v>32</v>
      </c>
      <c r="F22" s="19" t="s">
        <v>47</v>
      </c>
      <c r="G22" s="19" t="s">
        <v>1</v>
      </c>
      <c r="H22" s="19" t="s">
        <v>42</v>
      </c>
    </row>
    <row r="23" spans="1:8" x14ac:dyDescent="0.2">
      <c r="A23" s="20" t="s">
        <v>35</v>
      </c>
      <c r="B23" s="21">
        <v>7</v>
      </c>
      <c r="C23" s="21"/>
      <c r="D23" s="21"/>
      <c r="E23" s="21">
        <f>B23*20</f>
        <v>140</v>
      </c>
      <c r="F23" s="51"/>
      <c r="G23" s="51"/>
      <c r="H23" s="51"/>
    </row>
    <row r="24" spans="1:8" x14ac:dyDescent="0.2">
      <c r="A24" s="20" t="s">
        <v>37</v>
      </c>
      <c r="B24" s="21">
        <v>4</v>
      </c>
      <c r="C24" s="21"/>
      <c r="D24" s="21"/>
      <c r="E24" s="21">
        <f>B24*20</f>
        <v>80</v>
      </c>
      <c r="F24" s="51"/>
      <c r="G24" s="51"/>
      <c r="H24" s="51"/>
    </row>
    <row r="25" spans="1:8" x14ac:dyDescent="0.2">
      <c r="A25" s="52" t="s">
        <v>38</v>
      </c>
      <c r="B25" s="23">
        <f>B23+B24</f>
        <v>11</v>
      </c>
      <c r="C25" s="23"/>
      <c r="D25" s="23"/>
      <c r="E25" s="23">
        <f>E23+E24</f>
        <v>220</v>
      </c>
      <c r="F25" s="52"/>
      <c r="G25" s="52"/>
      <c r="H25" s="52"/>
    </row>
    <row r="26" spans="1:8" x14ac:dyDescent="0.2">
      <c r="A26" s="25"/>
      <c r="B26" s="26"/>
      <c r="C26" s="26"/>
      <c r="D26" s="26"/>
      <c r="E26" s="26"/>
      <c r="F26" s="25"/>
      <c r="G26" s="25"/>
      <c r="H26" s="25"/>
    </row>
    <row r="27" spans="1:8" ht="15" x14ac:dyDescent="0.2">
      <c r="A27" s="16" t="s">
        <v>40</v>
      </c>
      <c r="B27" s="16"/>
      <c r="C27" s="16"/>
      <c r="D27" s="16"/>
      <c r="E27" s="17"/>
      <c r="F27" s="17"/>
      <c r="G27" s="17"/>
      <c r="H27" s="17"/>
    </row>
    <row r="28" spans="1:8" ht="47.25" x14ac:dyDescent="0.2">
      <c r="A28" s="18" t="s">
        <v>0</v>
      </c>
      <c r="B28" s="18" t="s">
        <v>36</v>
      </c>
      <c r="C28" s="18"/>
      <c r="D28" s="18"/>
      <c r="E28" s="18" t="s">
        <v>32</v>
      </c>
      <c r="F28" s="19" t="s">
        <v>47</v>
      </c>
      <c r="G28" s="19" t="s">
        <v>1</v>
      </c>
      <c r="H28" s="19" t="s">
        <v>42</v>
      </c>
    </row>
    <row r="29" spans="1:8" x14ac:dyDescent="0.2">
      <c r="A29" s="20" t="s">
        <v>35</v>
      </c>
      <c r="B29" s="21">
        <v>5</v>
      </c>
      <c r="C29" s="21"/>
      <c r="D29" s="21"/>
      <c r="E29" s="21">
        <f>B29*20</f>
        <v>100</v>
      </c>
      <c r="F29" s="51"/>
      <c r="G29" s="51"/>
      <c r="H29" s="51"/>
    </row>
    <row r="30" spans="1:8" x14ac:dyDescent="0.2">
      <c r="A30" s="20" t="s">
        <v>37</v>
      </c>
      <c r="B30" s="21">
        <v>3</v>
      </c>
      <c r="C30" s="21"/>
      <c r="D30" s="21"/>
      <c r="E30" s="21">
        <f>B30*20</f>
        <v>60</v>
      </c>
      <c r="F30" s="51"/>
      <c r="G30" s="51"/>
      <c r="H30" s="51"/>
    </row>
    <row r="31" spans="1:8" x14ac:dyDescent="0.2">
      <c r="A31" s="52" t="s">
        <v>38</v>
      </c>
      <c r="B31" s="23">
        <f>B29+B30</f>
        <v>8</v>
      </c>
      <c r="C31" s="23"/>
      <c r="D31" s="23"/>
      <c r="E31" s="23">
        <f>E29+E30</f>
        <v>160</v>
      </c>
      <c r="F31" s="52"/>
      <c r="G31" s="52"/>
      <c r="H31" s="52"/>
    </row>
    <row r="32" spans="1:8" x14ac:dyDescent="0.2">
      <c r="A32" s="25"/>
      <c r="B32" s="26"/>
      <c r="C32" s="26"/>
      <c r="D32" s="26"/>
      <c r="E32" s="26"/>
      <c r="F32" s="25"/>
      <c r="G32" s="25"/>
      <c r="H32" s="25"/>
    </row>
    <row r="33" spans="1:8" ht="15" x14ac:dyDescent="0.2">
      <c r="A33" s="16" t="s">
        <v>41</v>
      </c>
      <c r="B33" s="16"/>
      <c r="C33" s="16"/>
      <c r="D33" s="16"/>
      <c r="E33" s="17"/>
      <c r="F33" s="17"/>
      <c r="G33" s="17"/>
      <c r="H33" s="17"/>
    </row>
    <row r="34" spans="1:8" ht="47.25" x14ac:dyDescent="0.2">
      <c r="A34" s="18" t="s">
        <v>0</v>
      </c>
      <c r="B34" s="18" t="s">
        <v>36</v>
      </c>
      <c r="C34" s="18"/>
      <c r="D34" s="18"/>
      <c r="E34" s="18" t="s">
        <v>32</v>
      </c>
      <c r="F34" s="19" t="s">
        <v>47</v>
      </c>
      <c r="G34" s="19" t="s">
        <v>1</v>
      </c>
      <c r="H34" s="19" t="s">
        <v>42</v>
      </c>
    </row>
    <row r="35" spans="1:8" x14ac:dyDescent="0.2">
      <c r="A35" s="20" t="s">
        <v>35</v>
      </c>
      <c r="B35" s="21">
        <v>6</v>
      </c>
      <c r="C35" s="21"/>
      <c r="D35" s="21"/>
      <c r="E35" s="21">
        <f>B35*20</f>
        <v>120</v>
      </c>
      <c r="F35" s="51"/>
      <c r="G35" s="51"/>
      <c r="H35" s="51"/>
    </row>
    <row r="36" spans="1:8" x14ac:dyDescent="0.2">
      <c r="A36" s="20" t="s">
        <v>37</v>
      </c>
      <c r="B36" s="21">
        <v>3</v>
      </c>
      <c r="C36" s="21"/>
      <c r="D36" s="21"/>
      <c r="E36" s="21">
        <f>B36*20</f>
        <v>60</v>
      </c>
      <c r="F36" s="51"/>
      <c r="G36" s="51"/>
      <c r="H36" s="51"/>
    </row>
    <row r="37" spans="1:8" x14ac:dyDescent="0.2">
      <c r="A37" s="52" t="s">
        <v>38</v>
      </c>
      <c r="B37" s="23">
        <f>B35+B36</f>
        <v>9</v>
      </c>
      <c r="C37" s="23"/>
      <c r="D37" s="23"/>
      <c r="E37" s="23">
        <f>E35+E36</f>
        <v>180</v>
      </c>
      <c r="F37" s="52"/>
      <c r="G37" s="52"/>
      <c r="H37" s="52"/>
    </row>
    <row r="38" spans="1:8" x14ac:dyDescent="0.2">
      <c r="A38" s="25"/>
      <c r="B38" s="26"/>
      <c r="C38" s="26"/>
      <c r="D38" s="26"/>
      <c r="E38" s="26"/>
      <c r="F38" s="25"/>
      <c r="G38" s="25"/>
      <c r="H38" s="25"/>
    </row>
    <row r="39" spans="1:8" ht="15" x14ac:dyDescent="0.25">
      <c r="A39" s="27" t="s">
        <v>43</v>
      </c>
      <c r="B39" s="27"/>
      <c r="C39" s="27"/>
      <c r="D39" s="27"/>
    </row>
    <row r="40" spans="1:8" ht="31.5" x14ac:dyDescent="0.2">
      <c r="A40" s="18" t="s">
        <v>0</v>
      </c>
      <c r="B40" s="18" t="s">
        <v>31</v>
      </c>
      <c r="C40" s="18"/>
      <c r="D40" s="18"/>
      <c r="E40" s="18" t="s">
        <v>31</v>
      </c>
      <c r="F40" s="18" t="s">
        <v>45</v>
      </c>
      <c r="G40" s="19" t="s">
        <v>1</v>
      </c>
      <c r="H40" s="19" t="s">
        <v>10</v>
      </c>
    </row>
    <row r="41" spans="1:8" x14ac:dyDescent="0.2">
      <c r="A41" s="20" t="s">
        <v>44</v>
      </c>
      <c r="B41" s="20">
        <f>E19+E25+E31+E37</f>
        <v>780</v>
      </c>
      <c r="C41" s="20"/>
      <c r="D41" s="20"/>
      <c r="E41" s="20">
        <f>E19+E25+E31+E37</f>
        <v>780</v>
      </c>
      <c r="F41" s="51"/>
      <c r="G41" s="51"/>
      <c r="H41" s="51"/>
    </row>
    <row r="44" spans="1:8" ht="15" x14ac:dyDescent="0.2">
      <c r="A44" s="16" t="s">
        <v>52</v>
      </c>
      <c r="B44" s="16"/>
      <c r="C44" s="16"/>
      <c r="D44" s="16"/>
      <c r="E44" s="17"/>
      <c r="F44" s="17"/>
      <c r="G44" s="17"/>
      <c r="H44" s="17"/>
    </row>
    <row r="45" spans="1:8" ht="47.25" x14ac:dyDescent="0.2">
      <c r="A45" s="18" t="s">
        <v>0</v>
      </c>
      <c r="B45" s="18" t="s">
        <v>36</v>
      </c>
      <c r="C45" s="19" t="s">
        <v>66</v>
      </c>
      <c r="D45" s="19" t="s">
        <v>85</v>
      </c>
      <c r="E45" s="19" t="s">
        <v>68</v>
      </c>
      <c r="F45" s="19" t="s">
        <v>1</v>
      </c>
      <c r="G45" s="19" t="s">
        <v>42</v>
      </c>
    </row>
    <row r="46" spans="1:8" ht="15" x14ac:dyDescent="0.2">
      <c r="A46" s="20" t="s">
        <v>69</v>
      </c>
      <c r="B46" s="21">
        <v>4</v>
      </c>
      <c r="C46" s="21">
        <v>25</v>
      </c>
      <c r="D46" s="6">
        <f>750*20*3</f>
        <v>45000</v>
      </c>
      <c r="E46" s="57">
        <f>C46*D46</f>
        <v>1125000</v>
      </c>
      <c r="F46" s="58">
        <f>E46*0.14</f>
        <v>157500.00000000003</v>
      </c>
      <c r="G46" s="58">
        <f>E46+F46</f>
        <v>1282500</v>
      </c>
    </row>
    <row r="47" spans="1:8" ht="15" x14ac:dyDescent="0.2">
      <c r="A47" s="20" t="s">
        <v>37</v>
      </c>
      <c r="B47" s="21">
        <v>2</v>
      </c>
      <c r="C47" s="21">
        <v>14</v>
      </c>
      <c r="D47" s="6">
        <f>750*3*20</f>
        <v>45000</v>
      </c>
      <c r="E47" s="57">
        <f>C47*D47</f>
        <v>630000</v>
      </c>
      <c r="F47" s="58">
        <f>E47*0.14</f>
        <v>88200.000000000015</v>
      </c>
      <c r="G47" s="58">
        <f>E47+F47</f>
        <v>718200</v>
      </c>
    </row>
    <row r="48" spans="1:8" ht="15" x14ac:dyDescent="0.25">
      <c r="A48" s="22" t="s">
        <v>38</v>
      </c>
      <c r="B48" s="23">
        <f>B46+B47</f>
        <v>6</v>
      </c>
      <c r="C48" s="53"/>
      <c r="D48" s="56"/>
      <c r="E48" s="54"/>
      <c r="F48" s="55"/>
      <c r="G48" s="24">
        <f>G46+G47</f>
        <v>2000700</v>
      </c>
    </row>
    <row r="49" spans="1:8" x14ac:dyDescent="0.2">
      <c r="A49" s="25"/>
      <c r="B49" s="26"/>
      <c r="C49" s="26"/>
      <c r="D49" s="26"/>
      <c r="E49" s="26"/>
      <c r="F49" s="25"/>
      <c r="G49" s="25"/>
      <c r="H49" s="25"/>
    </row>
    <row r="50" spans="1:8" ht="15" x14ac:dyDescent="0.25">
      <c r="A50" s="27" t="s">
        <v>53</v>
      </c>
      <c r="B50" s="27"/>
      <c r="C50" s="27"/>
      <c r="D50" s="27"/>
    </row>
    <row r="51" spans="1:8" ht="31.5" x14ac:dyDescent="0.2">
      <c r="A51" s="18" t="s">
        <v>0</v>
      </c>
      <c r="B51" s="18" t="s">
        <v>31</v>
      </c>
      <c r="C51" s="18" t="s">
        <v>68</v>
      </c>
      <c r="D51" s="19" t="s">
        <v>1</v>
      </c>
      <c r="E51" s="19" t="s">
        <v>10</v>
      </c>
    </row>
    <row r="52" spans="1:8" ht="15" x14ac:dyDescent="0.2">
      <c r="A52" s="20" t="s">
        <v>44</v>
      </c>
      <c r="B52" s="20" t="e">
        <f>#REF!+#REF!+#REF!+#REF!</f>
        <v>#REF!</v>
      </c>
      <c r="C52" s="7">
        <v>173160</v>
      </c>
      <c r="D52" s="58">
        <f>C52*0.14</f>
        <v>24242.400000000001</v>
      </c>
      <c r="E52" s="58">
        <f>C52+D52</f>
        <v>197402.4</v>
      </c>
    </row>
    <row r="54" spans="1:8" ht="15" x14ac:dyDescent="0.25">
      <c r="A54" s="28"/>
      <c r="B54" s="28"/>
      <c r="C54" s="28"/>
      <c r="D54" s="28"/>
      <c r="E54" s="28"/>
      <c r="F54" s="28"/>
      <c r="G54" s="28"/>
      <c r="H54" s="28"/>
    </row>
    <row r="55" spans="1:8" ht="15" x14ac:dyDescent="0.25">
      <c r="A55" s="167" t="s">
        <v>65</v>
      </c>
      <c r="B55" s="167"/>
      <c r="C55" s="167"/>
      <c r="D55" s="167"/>
      <c r="E55" s="167"/>
      <c r="F55" s="167"/>
      <c r="G55" s="167"/>
      <c r="H55" s="29"/>
    </row>
    <row r="56" spans="1:8" ht="15" x14ac:dyDescent="0.25">
      <c r="A56" s="29"/>
      <c r="B56" s="29"/>
      <c r="C56" s="29"/>
      <c r="D56" s="29"/>
      <c r="E56" s="29"/>
      <c r="F56" s="29">
        <f>(25+14)*20</f>
        <v>780</v>
      </c>
      <c r="G56" s="29"/>
      <c r="H56" s="29"/>
    </row>
    <row r="57" spans="1:8" ht="49.5" x14ac:dyDescent="0.2">
      <c r="A57" s="30" t="s">
        <v>13</v>
      </c>
      <c r="B57" s="30" t="s">
        <v>14</v>
      </c>
      <c r="C57" s="30" t="s">
        <v>14</v>
      </c>
      <c r="D57" s="31" t="s">
        <v>15</v>
      </c>
    </row>
    <row r="58" spans="1:8" ht="16.5" x14ac:dyDescent="0.2">
      <c r="A58" s="32" t="s">
        <v>16</v>
      </c>
      <c r="B58" s="33">
        <v>0.2</v>
      </c>
      <c r="C58" s="33">
        <v>0.2</v>
      </c>
      <c r="D58" s="32" t="s">
        <v>17</v>
      </c>
    </row>
    <row r="59" spans="1:8" ht="16.5" x14ac:dyDescent="0.2">
      <c r="A59" s="32" t="s">
        <v>18</v>
      </c>
      <c r="B59" s="33">
        <v>0.2</v>
      </c>
      <c r="C59" s="33">
        <v>0.2</v>
      </c>
      <c r="D59" s="32" t="s">
        <v>19</v>
      </c>
    </row>
    <row r="60" spans="1:8" ht="16.5" x14ac:dyDescent="0.2">
      <c r="A60" s="32" t="s">
        <v>20</v>
      </c>
      <c r="B60" s="33">
        <v>0.2</v>
      </c>
      <c r="C60" s="33">
        <v>0.2</v>
      </c>
      <c r="D60" s="32" t="s">
        <v>19</v>
      </c>
    </row>
    <row r="61" spans="1:8" ht="16.5" x14ac:dyDescent="0.2">
      <c r="A61" s="32" t="s">
        <v>57</v>
      </c>
      <c r="B61" s="33">
        <v>0.2</v>
      </c>
      <c r="C61" s="33">
        <v>0.2</v>
      </c>
      <c r="D61" s="32" t="s">
        <v>19</v>
      </c>
    </row>
    <row r="62" spans="1:8" ht="16.5" x14ac:dyDescent="0.2">
      <c r="A62" s="32" t="s">
        <v>30</v>
      </c>
      <c r="B62" s="33">
        <v>0.2</v>
      </c>
      <c r="C62" s="33">
        <v>0.2</v>
      </c>
      <c r="D62" s="32" t="s">
        <v>19</v>
      </c>
    </row>
    <row r="63" spans="1:8" ht="16.5" x14ac:dyDescent="0.2">
      <c r="A63" s="34" t="s">
        <v>2</v>
      </c>
      <c r="B63" s="33">
        <v>1</v>
      </c>
      <c r="C63" s="33">
        <v>1</v>
      </c>
      <c r="D63" s="32"/>
    </row>
    <row r="65" spans="1:7" ht="16.5" x14ac:dyDescent="0.3">
      <c r="A65" s="27" t="s">
        <v>62</v>
      </c>
      <c r="B65" s="35"/>
      <c r="C65" s="35"/>
      <c r="D65" s="35"/>
      <c r="E65" s="36"/>
    </row>
    <row r="66" spans="1:7" ht="49.5" x14ac:dyDescent="0.2">
      <c r="A66" s="30" t="s">
        <v>21</v>
      </c>
      <c r="B66" s="30" t="s">
        <v>14</v>
      </c>
      <c r="C66" s="30" t="s">
        <v>14</v>
      </c>
      <c r="D66" s="31" t="s">
        <v>15</v>
      </c>
    </row>
    <row r="67" spans="1:7" ht="17.25" thickBot="1" x14ac:dyDescent="0.25">
      <c r="A67" s="4" t="s">
        <v>16</v>
      </c>
      <c r="B67" s="3"/>
      <c r="C67" s="95">
        <v>0.56000000000000005</v>
      </c>
      <c r="D67" s="2" t="s">
        <v>19</v>
      </c>
    </row>
    <row r="68" spans="1:7" ht="17.25" thickBot="1" x14ac:dyDescent="0.25">
      <c r="A68" s="4" t="s">
        <v>18</v>
      </c>
      <c r="B68" s="3"/>
      <c r="C68" s="95">
        <v>0.02</v>
      </c>
      <c r="D68" s="2" t="s">
        <v>19</v>
      </c>
    </row>
    <row r="69" spans="1:7" ht="17.25" thickBot="1" x14ac:dyDescent="0.25">
      <c r="A69" s="4" t="s">
        <v>20</v>
      </c>
      <c r="B69" s="3"/>
      <c r="C69" s="95">
        <v>0.11</v>
      </c>
      <c r="D69" s="2" t="s">
        <v>19</v>
      </c>
    </row>
    <row r="70" spans="1:7" ht="17.25" thickBot="1" x14ac:dyDescent="0.25">
      <c r="A70" s="4" t="s">
        <v>57</v>
      </c>
      <c r="B70" s="3"/>
      <c r="C70" s="96" t="s">
        <v>97</v>
      </c>
      <c r="D70" s="2" t="s">
        <v>19</v>
      </c>
    </row>
    <row r="71" spans="1:7" ht="17.25" thickBot="1" x14ac:dyDescent="0.25">
      <c r="A71" s="4" t="s">
        <v>30</v>
      </c>
      <c r="B71" s="3"/>
      <c r="C71" s="95">
        <v>0.31</v>
      </c>
      <c r="D71" s="2" t="s">
        <v>19</v>
      </c>
    </row>
    <row r="72" spans="1:7" ht="16.5" x14ac:dyDescent="0.2">
      <c r="A72" s="37" t="s">
        <v>2</v>
      </c>
      <c r="B72" s="3"/>
      <c r="C72" s="1"/>
      <c r="D72" s="2"/>
    </row>
    <row r="73" spans="1:7" ht="15" x14ac:dyDescent="0.25">
      <c r="G73" s="15"/>
    </row>
  </sheetData>
  <mergeCells count="4">
    <mergeCell ref="A5:H5"/>
    <mergeCell ref="A12:F12"/>
    <mergeCell ref="A13:G13"/>
    <mergeCell ref="A55:G5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44"/>
  <sheetViews>
    <sheetView workbookViewId="0">
      <selection activeCell="D18" sqref="D18:D19"/>
    </sheetView>
  </sheetViews>
  <sheetFormatPr defaultRowHeight="14.25" x14ac:dyDescent="0.2"/>
  <cols>
    <col min="1" max="1" width="55.5703125" style="9" customWidth="1"/>
    <col min="2" max="2" width="9.140625" style="9" hidden="1" customWidth="1"/>
    <col min="3" max="4" width="23.7109375" style="9" customWidth="1"/>
    <col min="5" max="5" width="19.85546875" style="9" customWidth="1"/>
    <col min="6" max="6" width="17.42578125" style="9" customWidth="1"/>
    <col min="7" max="7" width="19.5703125" style="9" customWidth="1"/>
    <col min="8" max="16384" width="9.140625" style="9"/>
  </cols>
  <sheetData>
    <row r="1" spans="1:114" ht="23.25" x14ac:dyDescent="0.35">
      <c r="A1" s="8" t="s">
        <v>84</v>
      </c>
      <c r="B1" s="8"/>
    </row>
    <row r="3" spans="1:114" ht="15" x14ac:dyDescent="0.2">
      <c r="A3" s="10" t="s">
        <v>3</v>
      </c>
      <c r="B3" s="10"/>
    </row>
    <row r="4" spans="1:114" x14ac:dyDescent="0.2">
      <c r="A4" s="11" t="s">
        <v>28</v>
      </c>
      <c r="B4" s="11"/>
    </row>
    <row r="5" spans="1:114" ht="31.5" customHeight="1" x14ac:dyDescent="0.2">
      <c r="A5" s="169" t="s">
        <v>64</v>
      </c>
      <c r="B5" s="169"/>
      <c r="C5" s="169"/>
      <c r="D5" s="169"/>
      <c r="E5" s="169"/>
      <c r="F5" s="169"/>
      <c r="G5" s="169"/>
    </row>
    <row r="6" spans="1:114" x14ac:dyDescent="0.2">
      <c r="A6" s="11" t="s">
        <v>83</v>
      </c>
      <c r="B6" s="11"/>
    </row>
    <row r="7" spans="1:114" x14ac:dyDescent="0.2">
      <c r="A7" s="11" t="s">
        <v>50</v>
      </c>
      <c r="B7" s="11"/>
    </row>
    <row r="8" spans="1:114" x14ac:dyDescent="0.2">
      <c r="A8" s="12" t="s">
        <v>51</v>
      </c>
    </row>
    <row r="9" spans="1:114" x14ac:dyDescent="0.2">
      <c r="A9" s="11" t="s">
        <v>78</v>
      </c>
      <c r="B9" s="11"/>
      <c r="C9" s="11"/>
      <c r="D9" s="11"/>
    </row>
    <row r="10" spans="1:114" s="14" customFormat="1" ht="15" x14ac:dyDescent="0.25">
      <c r="A10" s="13" t="s">
        <v>79</v>
      </c>
      <c r="B10" s="13"/>
    </row>
    <row r="11" spans="1:114" s="15" customFormat="1" ht="15" customHeight="1" x14ac:dyDescent="0.25">
      <c r="A11" s="13" t="s">
        <v>80</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15" customHeight="1" x14ac:dyDescent="0.25">
      <c r="A12" s="13" t="s">
        <v>81</v>
      </c>
      <c r="B12" s="13"/>
      <c r="C12" s="13"/>
      <c r="D12" s="13"/>
      <c r="E12" s="13"/>
      <c r="F12" s="13"/>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34.5" customHeight="1" x14ac:dyDescent="0.25">
      <c r="A13" s="165" t="s">
        <v>82</v>
      </c>
      <c r="B13" s="165"/>
      <c r="C13" s="168"/>
      <c r="D13" s="168"/>
      <c r="E13" s="168"/>
      <c r="F13" s="168"/>
      <c r="G13" s="13"/>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s="15" customFormat="1" ht="15" customHeight="1" x14ac:dyDescent="0.25">
      <c r="A14" s="165" t="s">
        <v>89</v>
      </c>
      <c r="B14" s="165"/>
      <c r="C14" s="165"/>
      <c r="D14" s="165"/>
      <c r="E14" s="165"/>
      <c r="F14" s="165"/>
      <c r="G14" s="165"/>
      <c r="H14" s="13"/>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row>
    <row r="15" spans="1:114" x14ac:dyDescent="0.2">
      <c r="A15" s="11"/>
      <c r="B15" s="11"/>
    </row>
    <row r="16" spans="1:114" ht="15" x14ac:dyDescent="0.2">
      <c r="A16" s="16" t="s">
        <v>52</v>
      </c>
      <c r="B16" s="16"/>
      <c r="C16" s="17"/>
      <c r="D16" s="17"/>
      <c r="E16" s="17"/>
      <c r="F16" s="17"/>
      <c r="G16" s="17"/>
    </row>
    <row r="17" spans="1:7" ht="78.75" x14ac:dyDescent="0.2">
      <c r="A17" s="18" t="s">
        <v>0</v>
      </c>
      <c r="B17" s="18" t="s">
        <v>36</v>
      </c>
      <c r="C17" s="19" t="s">
        <v>77</v>
      </c>
      <c r="D17" s="19" t="s">
        <v>85</v>
      </c>
      <c r="E17" s="19" t="s">
        <v>68</v>
      </c>
      <c r="F17" s="19" t="s">
        <v>1</v>
      </c>
      <c r="G17" s="19" t="s">
        <v>42</v>
      </c>
    </row>
    <row r="18" spans="1:7" ht="28.5" x14ac:dyDescent="0.2">
      <c r="A18" s="20" t="s">
        <v>98</v>
      </c>
      <c r="B18" s="21">
        <v>4</v>
      </c>
      <c r="C18" s="21">
        <v>12</v>
      </c>
      <c r="D18" s="6">
        <f>750*2*20</f>
        <v>30000</v>
      </c>
      <c r="E18" s="57">
        <f>C18*D18</f>
        <v>360000</v>
      </c>
      <c r="F18" s="58">
        <f>E18*0.14</f>
        <v>50400.000000000007</v>
      </c>
      <c r="G18" s="58">
        <f>E18+F18</f>
        <v>410400</v>
      </c>
    </row>
    <row r="19" spans="1:7" ht="15" x14ac:dyDescent="0.2">
      <c r="A19" s="20" t="s">
        <v>99</v>
      </c>
      <c r="B19" s="21">
        <v>2</v>
      </c>
      <c r="C19" s="21">
        <v>6</v>
      </c>
      <c r="D19" s="6">
        <f>750*2*20</f>
        <v>30000</v>
      </c>
      <c r="E19" s="57">
        <f>C19*D19</f>
        <v>180000</v>
      </c>
      <c r="F19" s="58">
        <f>E19*0.14</f>
        <v>25200.000000000004</v>
      </c>
      <c r="G19" s="58">
        <f>E19+F19</f>
        <v>205200</v>
      </c>
    </row>
    <row r="20" spans="1:7" ht="15" x14ac:dyDescent="0.25">
      <c r="A20" s="22" t="s">
        <v>38</v>
      </c>
      <c r="B20" s="23">
        <f>B18+B19</f>
        <v>6</v>
      </c>
      <c r="C20" s="170"/>
      <c r="D20" s="171"/>
      <c r="E20" s="171"/>
      <c r="F20" s="172"/>
      <c r="G20" s="24">
        <f>G18+G19</f>
        <v>615600</v>
      </c>
    </row>
    <row r="21" spans="1:7" x14ac:dyDescent="0.2">
      <c r="A21" s="25"/>
      <c r="B21" s="26"/>
      <c r="C21" s="26"/>
      <c r="D21" s="26"/>
      <c r="E21" s="25"/>
      <c r="F21" s="25"/>
      <c r="G21" s="25"/>
    </row>
    <row r="22" spans="1:7" ht="15" x14ac:dyDescent="0.25">
      <c r="A22" s="27" t="s">
        <v>53</v>
      </c>
      <c r="B22" s="27"/>
    </row>
    <row r="23" spans="1:7" ht="31.5" x14ac:dyDescent="0.2">
      <c r="A23" s="18" t="s">
        <v>0</v>
      </c>
      <c r="B23" s="18" t="s">
        <v>31</v>
      </c>
      <c r="C23" s="18" t="s">
        <v>68</v>
      </c>
      <c r="D23" s="19" t="s">
        <v>1</v>
      </c>
      <c r="E23" s="19" t="s">
        <v>42</v>
      </c>
    </row>
    <row r="24" spans="1:7" ht="15" x14ac:dyDescent="0.2">
      <c r="A24" s="20" t="s">
        <v>46</v>
      </c>
      <c r="B24" s="20" t="e">
        <f>#REF!+#REF!+#REF!+#REF!</f>
        <v>#REF!</v>
      </c>
      <c r="C24" s="7">
        <v>119520</v>
      </c>
      <c r="D24" s="58">
        <f>C24*0.14</f>
        <v>16732.800000000003</v>
      </c>
      <c r="E24" s="58">
        <f>C24+D24</f>
        <v>136252.79999999999</v>
      </c>
    </row>
    <row r="26" spans="1:7" ht="15" x14ac:dyDescent="0.25">
      <c r="A26" s="28"/>
      <c r="B26" s="28"/>
      <c r="C26" s="28"/>
      <c r="D26" s="28"/>
      <c r="E26" s="28"/>
      <c r="F26" s="28"/>
      <c r="G26" s="28"/>
    </row>
    <row r="27" spans="1:7" ht="15" x14ac:dyDescent="0.25">
      <c r="A27" s="167" t="s">
        <v>65</v>
      </c>
      <c r="B27" s="167"/>
      <c r="C27" s="167"/>
      <c r="D27" s="167"/>
      <c r="E27" s="167"/>
      <c r="F27" s="167"/>
      <c r="G27" s="29"/>
    </row>
    <row r="28" spans="1:7" ht="15" x14ac:dyDescent="0.25">
      <c r="A28" s="29"/>
      <c r="B28" s="29"/>
      <c r="C28" s="29"/>
      <c r="D28" s="29"/>
      <c r="E28" s="29"/>
      <c r="F28" s="29"/>
      <c r="G28" s="29"/>
    </row>
    <row r="29" spans="1:7" ht="82.5" x14ac:dyDescent="0.2">
      <c r="A29" s="30" t="s">
        <v>13</v>
      </c>
      <c r="B29" s="30" t="s">
        <v>14</v>
      </c>
      <c r="C29" s="30" t="s">
        <v>14</v>
      </c>
      <c r="D29" s="31" t="s">
        <v>15</v>
      </c>
    </row>
    <row r="30" spans="1:7" ht="16.5" x14ac:dyDescent="0.2">
      <c r="A30" s="32" t="s">
        <v>16</v>
      </c>
      <c r="B30" s="33">
        <v>0.2</v>
      </c>
      <c r="C30" s="33">
        <v>0.2</v>
      </c>
      <c r="D30" s="32" t="s">
        <v>17</v>
      </c>
    </row>
    <row r="31" spans="1:7" ht="16.5" x14ac:dyDescent="0.2">
      <c r="A31" s="32" t="s">
        <v>18</v>
      </c>
      <c r="B31" s="33">
        <v>0.2</v>
      </c>
      <c r="C31" s="33">
        <v>0.2</v>
      </c>
      <c r="D31" s="32" t="s">
        <v>19</v>
      </c>
    </row>
    <row r="32" spans="1:7" ht="16.5" x14ac:dyDescent="0.2">
      <c r="A32" s="32" t="s">
        <v>20</v>
      </c>
      <c r="B32" s="33">
        <v>0.2</v>
      </c>
      <c r="C32" s="33">
        <v>0.2</v>
      </c>
      <c r="D32" s="32" t="s">
        <v>19</v>
      </c>
    </row>
    <row r="33" spans="1:5" ht="16.5" x14ac:dyDescent="0.2">
      <c r="A33" s="32" t="s">
        <v>57</v>
      </c>
      <c r="B33" s="33">
        <v>0.2</v>
      </c>
      <c r="C33" s="33">
        <v>0.2</v>
      </c>
      <c r="D33" s="32" t="s">
        <v>19</v>
      </c>
    </row>
    <row r="34" spans="1:5" ht="16.5" x14ac:dyDescent="0.2">
      <c r="A34" s="32" t="s">
        <v>30</v>
      </c>
      <c r="B34" s="33">
        <v>0.2</v>
      </c>
      <c r="C34" s="33">
        <v>0.2</v>
      </c>
      <c r="D34" s="32" t="s">
        <v>19</v>
      </c>
    </row>
    <row r="35" spans="1:5" ht="16.5" x14ac:dyDescent="0.2">
      <c r="A35" s="34" t="s">
        <v>2</v>
      </c>
      <c r="B35" s="33">
        <v>1</v>
      </c>
      <c r="C35" s="33">
        <v>1</v>
      </c>
      <c r="D35" s="32"/>
    </row>
    <row r="37" spans="1:5" ht="16.5" x14ac:dyDescent="0.3">
      <c r="A37" s="27" t="s">
        <v>62</v>
      </c>
      <c r="B37" s="35"/>
      <c r="C37" s="35"/>
      <c r="D37" s="35"/>
      <c r="E37" s="36"/>
    </row>
    <row r="38" spans="1:5" ht="82.5" x14ac:dyDescent="0.2">
      <c r="A38" s="30" t="s">
        <v>21</v>
      </c>
      <c r="B38" s="30" t="s">
        <v>14</v>
      </c>
      <c r="C38" s="30" t="s">
        <v>14</v>
      </c>
      <c r="D38" s="31" t="s">
        <v>15</v>
      </c>
    </row>
    <row r="39" spans="1:5" ht="16.5" x14ac:dyDescent="0.2">
      <c r="A39" s="4" t="s">
        <v>16</v>
      </c>
      <c r="B39" s="3"/>
      <c r="C39" s="1">
        <v>0.56000000000000005</v>
      </c>
      <c r="D39" s="2" t="s">
        <v>19</v>
      </c>
    </row>
    <row r="40" spans="1:5" ht="16.5" x14ac:dyDescent="0.2">
      <c r="A40" s="4" t="s">
        <v>18</v>
      </c>
      <c r="B40" s="3"/>
      <c r="C40" s="1">
        <v>0.02</v>
      </c>
      <c r="D40" s="2" t="s">
        <v>19</v>
      </c>
    </row>
    <row r="41" spans="1:5" ht="16.5" x14ac:dyDescent="0.2">
      <c r="A41" s="4" t="s">
        <v>20</v>
      </c>
      <c r="B41" s="3"/>
      <c r="C41" s="1">
        <v>0.11</v>
      </c>
      <c r="D41" s="2" t="s">
        <v>19</v>
      </c>
    </row>
    <row r="42" spans="1:5" ht="16.5" x14ac:dyDescent="0.2">
      <c r="A42" s="4" t="s">
        <v>57</v>
      </c>
      <c r="B42" s="3"/>
      <c r="C42" s="1" t="s">
        <v>97</v>
      </c>
      <c r="D42" s="2" t="s">
        <v>19</v>
      </c>
    </row>
    <row r="43" spans="1:5" ht="16.5" x14ac:dyDescent="0.2">
      <c r="A43" s="4" t="s">
        <v>30</v>
      </c>
      <c r="B43" s="3"/>
      <c r="C43" s="1">
        <v>0.31</v>
      </c>
      <c r="D43" s="2" t="s">
        <v>19</v>
      </c>
    </row>
    <row r="44" spans="1:5" ht="16.5" x14ac:dyDescent="0.2">
      <c r="A44" s="37" t="s">
        <v>2</v>
      </c>
      <c r="B44" s="3"/>
      <c r="C44" s="1"/>
      <c r="D44" s="2"/>
    </row>
  </sheetData>
  <mergeCells count="5">
    <mergeCell ref="A5:G5"/>
    <mergeCell ref="A13:F13"/>
    <mergeCell ref="A14:G14"/>
    <mergeCell ref="C20:F20"/>
    <mergeCell ref="A27:F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3"/>
  <sheetViews>
    <sheetView workbookViewId="0">
      <selection activeCell="B19" sqref="B19:E29"/>
    </sheetView>
  </sheetViews>
  <sheetFormatPr defaultRowHeight="15" x14ac:dyDescent="0.25"/>
  <cols>
    <col min="1" max="1" width="59.28515625" style="14" customWidth="1"/>
    <col min="2" max="2" width="23.5703125" style="14" customWidth="1"/>
    <col min="3" max="3" width="18.42578125" style="14" customWidth="1"/>
    <col min="4" max="4" width="18.140625" style="14" customWidth="1"/>
    <col min="5" max="5" width="53.42578125" style="14" customWidth="1"/>
    <col min="6" max="6" width="18.7109375" style="14" customWidth="1"/>
    <col min="7" max="16384" width="9.140625" style="14"/>
  </cols>
  <sheetData>
    <row r="1" spans="1:113" s="9" customFormat="1" ht="48.75" customHeight="1" x14ac:dyDescent="0.35">
      <c r="A1" s="164" t="s">
        <v>9</v>
      </c>
      <c r="B1" s="164"/>
      <c r="C1" s="173"/>
      <c r="D1" s="173"/>
      <c r="E1" s="173"/>
    </row>
    <row r="2" spans="1:113" x14ac:dyDescent="0.25">
      <c r="A2" s="38"/>
      <c r="B2" s="38"/>
    </row>
    <row r="3" spans="1:113" x14ac:dyDescent="0.25">
      <c r="A3" s="38" t="s">
        <v>12</v>
      </c>
      <c r="B3" s="38"/>
    </row>
    <row r="4" spans="1:113" x14ac:dyDescent="0.25">
      <c r="A4" s="13" t="s">
        <v>27</v>
      </c>
      <c r="B4" s="13"/>
    </row>
    <row r="5" spans="1:113" x14ac:dyDescent="0.25">
      <c r="A5" s="13" t="s">
        <v>26</v>
      </c>
      <c r="B5" s="13"/>
    </row>
    <row r="6" spans="1:113" x14ac:dyDescent="0.25">
      <c r="A6" s="13" t="s">
        <v>72</v>
      </c>
      <c r="B6" s="13"/>
    </row>
    <row r="7" spans="1:113" x14ac:dyDescent="0.25">
      <c r="A7" s="13" t="s">
        <v>25</v>
      </c>
      <c r="B7" s="13"/>
    </row>
    <row r="8" spans="1:113" x14ac:dyDescent="0.25">
      <c r="A8" s="13" t="s">
        <v>70</v>
      </c>
      <c r="B8" s="13"/>
    </row>
    <row r="9" spans="1:113" s="15" customFormat="1" ht="15" customHeight="1" x14ac:dyDescent="0.25">
      <c r="A9" s="13" t="s">
        <v>22</v>
      </c>
      <c r="B9" s="13"/>
      <c r="C9" s="13"/>
      <c r="D9" s="13"/>
      <c r="E9" s="13"/>
      <c r="F9" s="13"/>
      <c r="G9" s="13"/>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row>
    <row r="10" spans="1:113" s="15" customFormat="1" ht="15" customHeight="1" x14ac:dyDescent="0.25">
      <c r="A10" s="13" t="s">
        <v>23</v>
      </c>
      <c r="B10" s="13"/>
      <c r="C10" s="13"/>
      <c r="D10" s="13"/>
      <c r="E10" s="13"/>
      <c r="F10" s="13"/>
      <c r="G10" s="13"/>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row>
    <row r="11" spans="1:113" s="15" customFormat="1" ht="15" customHeight="1" x14ac:dyDescent="0.25">
      <c r="A11" s="13" t="s">
        <v>24</v>
      </c>
      <c r="B11" s="13"/>
      <c r="C11" s="13"/>
      <c r="D11" s="13"/>
      <c r="E11" s="13"/>
      <c r="F11" s="13"/>
      <c r="G11" s="13"/>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row>
    <row r="12" spans="1:113" s="15" customFormat="1" ht="34.5" customHeight="1" x14ac:dyDescent="0.25">
      <c r="A12" s="165" t="s">
        <v>60</v>
      </c>
      <c r="B12" s="165"/>
      <c r="C12" s="168"/>
      <c r="D12" s="168"/>
      <c r="E12" s="168"/>
      <c r="F12" s="13"/>
      <c r="G12" s="13"/>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5" customFormat="1" ht="15" customHeight="1" x14ac:dyDescent="0.25">
      <c r="A13" s="13" t="s">
        <v>29</v>
      </c>
      <c r="B13" s="13"/>
      <c r="C13" s="13"/>
      <c r="D13" s="13"/>
      <c r="E13" s="13"/>
      <c r="F13" s="13"/>
      <c r="G13" s="13"/>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5" customFormat="1" ht="16.5" customHeight="1" x14ac:dyDescent="0.25">
      <c r="A14" s="13" t="s">
        <v>61</v>
      </c>
      <c r="B14" s="13"/>
      <c r="C14" s="13"/>
      <c r="D14" s="13"/>
      <c r="E14" s="13"/>
      <c r="F14" s="13"/>
      <c r="G14" s="13"/>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5" customFormat="1" ht="15" customHeight="1" x14ac:dyDescent="0.25">
      <c r="A15" s="166" t="s">
        <v>87</v>
      </c>
      <c r="B15" s="166"/>
      <c r="C15" s="166"/>
      <c r="D15" s="166"/>
      <c r="E15" s="166"/>
      <c r="F15" s="166"/>
      <c r="G15" s="13"/>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5" customFormat="1" ht="15" customHeight="1" x14ac:dyDescent="0.25">
      <c r="A16" s="65" t="s">
        <v>88</v>
      </c>
      <c r="B16" s="65"/>
      <c r="C16" s="65"/>
      <c r="D16" s="65"/>
      <c r="E16" s="65"/>
      <c r="F16" s="65"/>
      <c r="G16" s="13"/>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8" spans="1:6" ht="15.75" x14ac:dyDescent="0.25">
      <c r="A18" s="39" t="s">
        <v>7</v>
      </c>
      <c r="B18" s="39"/>
    </row>
    <row r="19" spans="1:6" s="64" customFormat="1" ht="47.25" x14ac:dyDescent="0.25">
      <c r="A19" s="61" t="s">
        <v>0</v>
      </c>
      <c r="B19" s="62" t="s">
        <v>56</v>
      </c>
      <c r="C19" s="62" t="s">
        <v>1</v>
      </c>
      <c r="D19" s="62" t="s">
        <v>10</v>
      </c>
      <c r="E19" s="62" t="s">
        <v>73</v>
      </c>
    </row>
    <row r="20" spans="1:6" ht="28.5" x14ac:dyDescent="0.25">
      <c r="A20" s="40" t="s">
        <v>33</v>
      </c>
      <c r="B20" s="5">
        <v>117965</v>
      </c>
      <c r="C20" s="41">
        <f>B20*0.14</f>
        <v>16515.100000000002</v>
      </c>
      <c r="D20" s="41">
        <f>SUM(B20:C20)</f>
        <v>134480.1</v>
      </c>
      <c r="E20" s="50"/>
    </row>
    <row r="21" spans="1:6" x14ac:dyDescent="0.25">
      <c r="A21" s="42"/>
      <c r="B21" s="42"/>
      <c r="C21" s="43"/>
      <c r="D21" s="43"/>
      <c r="E21" s="43"/>
    </row>
    <row r="22" spans="1:6" ht="15.75" x14ac:dyDescent="0.25">
      <c r="A22" s="44" t="s">
        <v>11</v>
      </c>
      <c r="B22" s="44"/>
      <c r="C22" s="43"/>
      <c r="D22" s="43"/>
      <c r="E22" s="43"/>
    </row>
    <row r="23" spans="1:6" ht="31.5" x14ac:dyDescent="0.25">
      <c r="A23" s="18" t="s">
        <v>0</v>
      </c>
      <c r="B23" s="19" t="s">
        <v>71</v>
      </c>
      <c r="C23" s="19" t="s">
        <v>1</v>
      </c>
      <c r="D23" s="19" t="s">
        <v>10</v>
      </c>
    </row>
    <row r="24" spans="1:6" ht="15.75" x14ac:dyDescent="0.25">
      <c r="A24" s="20" t="s">
        <v>4</v>
      </c>
      <c r="B24" s="5">
        <v>29435</v>
      </c>
      <c r="C24" s="41">
        <f>B24*0.14</f>
        <v>4120.9000000000005</v>
      </c>
      <c r="D24" s="41">
        <f>SUM(B24:C24)</f>
        <v>33555.9</v>
      </c>
    </row>
    <row r="25" spans="1:6" ht="15.75" x14ac:dyDescent="0.25">
      <c r="A25" s="20" t="s">
        <v>5</v>
      </c>
      <c r="B25" s="5">
        <v>24415</v>
      </c>
      <c r="C25" s="41">
        <f>B25*0.14</f>
        <v>3418.1000000000004</v>
      </c>
      <c r="D25" s="41">
        <f>SUM(B25:C25)</f>
        <v>27833.1</v>
      </c>
    </row>
    <row r="26" spans="1:6" x14ac:dyDescent="0.25">
      <c r="A26" s="45"/>
      <c r="B26" s="45"/>
    </row>
    <row r="27" spans="1:6" ht="15.75" x14ac:dyDescent="0.25">
      <c r="A27" s="46" t="s">
        <v>8</v>
      </c>
      <c r="B27" s="46"/>
      <c r="C27" s="9"/>
      <c r="D27" s="9"/>
    </row>
    <row r="28" spans="1:6" ht="15.75" x14ac:dyDescent="0.25">
      <c r="A28" s="18" t="s">
        <v>0</v>
      </c>
      <c r="B28" s="19" t="s">
        <v>55</v>
      </c>
      <c r="C28" s="19" t="s">
        <v>1</v>
      </c>
      <c r="D28" s="19" t="s">
        <v>10</v>
      </c>
    </row>
    <row r="29" spans="1:6" ht="29.25" x14ac:dyDescent="0.25">
      <c r="A29" s="47" t="s">
        <v>54</v>
      </c>
      <c r="B29" s="5">
        <v>2052</v>
      </c>
      <c r="C29" s="41">
        <f>B29*0.14</f>
        <v>287.28000000000003</v>
      </c>
      <c r="D29" s="41">
        <f>SUM(B29:C29)</f>
        <v>2339.2800000000002</v>
      </c>
    </row>
    <row r="31" spans="1:6" s="9" customFormat="1" x14ac:dyDescent="0.25">
      <c r="A31" s="28"/>
      <c r="B31" s="28"/>
      <c r="C31" s="28"/>
      <c r="D31" s="28"/>
      <c r="E31" s="28"/>
      <c r="F31" s="28"/>
    </row>
    <row r="32" spans="1:6" s="9" customFormat="1" x14ac:dyDescent="0.25">
      <c r="A32" s="167" t="s">
        <v>59</v>
      </c>
      <c r="B32" s="167"/>
      <c r="C32" s="167"/>
      <c r="D32" s="167"/>
      <c r="E32" s="167"/>
      <c r="F32" s="28"/>
    </row>
    <row r="33" spans="1:6" s="9" customFormat="1" x14ac:dyDescent="0.25">
      <c r="A33" s="28"/>
      <c r="B33" s="28"/>
      <c r="C33" s="28"/>
      <c r="D33" s="28"/>
      <c r="E33" s="28"/>
      <c r="F33" s="28"/>
    </row>
    <row r="34" spans="1:6" s="9" customFormat="1" ht="33" x14ac:dyDescent="0.2">
      <c r="A34" s="30" t="s">
        <v>13</v>
      </c>
      <c r="B34" s="30" t="s">
        <v>14</v>
      </c>
      <c r="C34" s="31" t="s">
        <v>15</v>
      </c>
    </row>
    <row r="35" spans="1:6" s="9" customFormat="1" ht="16.5" x14ac:dyDescent="0.2">
      <c r="A35" s="32" t="s">
        <v>16</v>
      </c>
      <c r="B35" s="33">
        <v>0.2</v>
      </c>
      <c r="C35" s="32" t="s">
        <v>17</v>
      </c>
    </row>
    <row r="36" spans="1:6" s="9" customFormat="1" ht="16.5" x14ac:dyDescent="0.2">
      <c r="A36" s="32" t="s">
        <v>18</v>
      </c>
      <c r="B36" s="33">
        <v>0.2</v>
      </c>
      <c r="C36" s="32" t="s">
        <v>19</v>
      </c>
    </row>
    <row r="37" spans="1:6" s="9" customFormat="1" ht="16.5" x14ac:dyDescent="0.2">
      <c r="A37" s="32" t="s">
        <v>20</v>
      </c>
      <c r="B37" s="33">
        <v>0.2</v>
      </c>
      <c r="C37" s="32" t="s">
        <v>19</v>
      </c>
    </row>
    <row r="38" spans="1:6" s="9" customFormat="1" ht="16.5" x14ac:dyDescent="0.2">
      <c r="A38" s="32" t="s">
        <v>57</v>
      </c>
      <c r="B38" s="33">
        <v>0.2</v>
      </c>
      <c r="C38" s="32" t="s">
        <v>19</v>
      </c>
    </row>
    <row r="39" spans="1:6" s="9" customFormat="1" ht="16.5" x14ac:dyDescent="0.2">
      <c r="A39" s="32" t="s">
        <v>30</v>
      </c>
      <c r="B39" s="33">
        <v>0.2</v>
      </c>
      <c r="C39" s="32" t="s">
        <v>19</v>
      </c>
    </row>
    <row r="40" spans="1:6" s="9" customFormat="1" ht="16.5" x14ac:dyDescent="0.2">
      <c r="A40" s="34" t="s">
        <v>2</v>
      </c>
      <c r="B40" s="33">
        <v>1</v>
      </c>
      <c r="C40" s="32"/>
    </row>
    <row r="41" spans="1:6" s="9" customFormat="1" ht="16.5" x14ac:dyDescent="0.3">
      <c r="A41" s="36"/>
      <c r="B41" s="36"/>
      <c r="C41" s="36"/>
    </row>
    <row r="42" spans="1:6" s="9" customFormat="1" ht="16.5" x14ac:dyDescent="0.3">
      <c r="A42" s="35" t="s">
        <v>58</v>
      </c>
      <c r="B42" s="35"/>
      <c r="C42" s="36"/>
    </row>
    <row r="43" spans="1:6" s="9" customFormat="1" ht="33" x14ac:dyDescent="0.2">
      <c r="A43" s="30" t="s">
        <v>21</v>
      </c>
      <c r="B43" s="30" t="s">
        <v>14</v>
      </c>
      <c r="C43" s="31" t="s">
        <v>15</v>
      </c>
    </row>
    <row r="44" spans="1:6" s="59" customFormat="1" ht="16.5" x14ac:dyDescent="0.2">
      <c r="A44" s="4" t="s">
        <v>16</v>
      </c>
      <c r="B44" s="3"/>
      <c r="C44" s="4"/>
    </row>
    <row r="45" spans="1:6" s="59" customFormat="1" ht="16.5" x14ac:dyDescent="0.2">
      <c r="A45" s="4" t="s">
        <v>18</v>
      </c>
      <c r="B45" s="3"/>
      <c r="C45" s="4"/>
    </row>
    <row r="46" spans="1:6" s="59" customFormat="1" ht="16.5" x14ac:dyDescent="0.2">
      <c r="A46" s="4" t="s">
        <v>20</v>
      </c>
      <c r="B46" s="3"/>
      <c r="C46" s="4"/>
    </row>
    <row r="47" spans="1:6" s="59" customFormat="1" ht="16.5" x14ac:dyDescent="0.2">
      <c r="A47" s="4" t="s">
        <v>57</v>
      </c>
      <c r="B47" s="3"/>
      <c r="C47" s="4"/>
    </row>
    <row r="48" spans="1:6" s="59" customFormat="1" ht="16.5" x14ac:dyDescent="0.2">
      <c r="A48" s="4" t="s">
        <v>30</v>
      </c>
      <c r="B48" s="3"/>
      <c r="C48" s="4"/>
    </row>
    <row r="49" spans="1:5" s="59" customFormat="1" ht="16.5" x14ac:dyDescent="0.2">
      <c r="A49" s="4"/>
      <c r="B49" s="3"/>
      <c r="C49" s="4"/>
    </row>
    <row r="50" spans="1:5" s="59" customFormat="1" ht="16.5" x14ac:dyDescent="0.2">
      <c r="B50" s="3"/>
      <c r="C50" s="4"/>
    </row>
    <row r="51" spans="1:5" s="59" customFormat="1" ht="16.5" x14ac:dyDescent="0.2">
      <c r="A51" s="37" t="s">
        <v>2</v>
      </c>
      <c r="B51" s="3"/>
      <c r="C51" s="4"/>
    </row>
    <row r="52" spans="1:5" s="9" customFormat="1" x14ac:dyDescent="0.25">
      <c r="A52" s="14"/>
      <c r="B52" s="14"/>
      <c r="C52" s="14"/>
      <c r="D52" s="14"/>
      <c r="E52" s="48"/>
    </row>
    <row r="53" spans="1:5" s="49" customFormat="1" x14ac:dyDescent="0.25">
      <c r="A53" s="14"/>
      <c r="B53" s="14"/>
      <c r="C53" s="14"/>
      <c r="D53" s="14"/>
    </row>
  </sheetData>
  <mergeCells count="4">
    <mergeCell ref="A1:E1"/>
    <mergeCell ref="A12:E12"/>
    <mergeCell ref="A15:F15"/>
    <mergeCell ref="A32:E3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76"/>
  <sheetViews>
    <sheetView topLeftCell="C1" workbookViewId="0">
      <selection activeCell="C45" sqref="C45:H52"/>
    </sheetView>
  </sheetViews>
  <sheetFormatPr defaultRowHeight="14.25" x14ac:dyDescent="0.2"/>
  <cols>
    <col min="1" max="1" width="54.140625" style="9" customWidth="1"/>
    <col min="2" max="2" width="16.7109375" style="9" hidden="1" customWidth="1"/>
    <col min="3" max="4" width="16.7109375" style="9" customWidth="1"/>
    <col min="5" max="5" width="15.28515625" style="9" customWidth="1"/>
    <col min="6" max="6" width="19.85546875" style="9" customWidth="1"/>
    <col min="7" max="7" width="26.140625" style="9" customWidth="1"/>
    <col min="8" max="8" width="50.85546875" style="9" customWidth="1"/>
    <col min="9" max="16384" width="9.140625" style="9"/>
  </cols>
  <sheetData>
    <row r="1" spans="1:114" ht="23.25" x14ac:dyDescent="0.35">
      <c r="A1" s="8" t="s">
        <v>6</v>
      </c>
      <c r="B1" s="8"/>
      <c r="C1" s="8"/>
      <c r="D1" s="8"/>
    </row>
    <row r="3" spans="1:114" ht="15" x14ac:dyDescent="0.2">
      <c r="A3" s="10" t="s">
        <v>3</v>
      </c>
      <c r="B3" s="10"/>
      <c r="C3" s="10"/>
      <c r="D3" s="10"/>
    </row>
    <row r="4" spans="1:114" x14ac:dyDescent="0.2">
      <c r="A4" s="11" t="s">
        <v>27</v>
      </c>
      <c r="B4" s="11"/>
      <c r="C4" s="11"/>
      <c r="D4" s="11"/>
    </row>
    <row r="5" spans="1:114" ht="27.75" customHeight="1" x14ac:dyDescent="0.2">
      <c r="A5" s="166" t="s">
        <v>63</v>
      </c>
      <c r="B5" s="166"/>
      <c r="C5" s="166"/>
      <c r="D5" s="166"/>
      <c r="E5" s="166"/>
      <c r="F5" s="166"/>
      <c r="G5" s="166"/>
      <c r="H5" s="166"/>
    </row>
    <row r="6" spans="1:114" x14ac:dyDescent="0.2">
      <c r="A6" s="11" t="s">
        <v>67</v>
      </c>
      <c r="B6" s="11"/>
      <c r="C6" s="11"/>
      <c r="D6" s="11"/>
    </row>
    <row r="7" spans="1:114" x14ac:dyDescent="0.2">
      <c r="A7" s="11" t="s">
        <v>48</v>
      </c>
      <c r="B7" s="11"/>
      <c r="C7" s="11"/>
      <c r="D7" s="11"/>
    </row>
    <row r="8" spans="1:114" x14ac:dyDescent="0.2">
      <c r="A8" s="11" t="s">
        <v>49</v>
      </c>
      <c r="B8" s="11"/>
      <c r="C8" s="11"/>
      <c r="D8" s="11"/>
    </row>
    <row r="9" spans="1:114" s="14" customFormat="1" ht="15" x14ac:dyDescent="0.25">
      <c r="A9" s="13" t="s">
        <v>76</v>
      </c>
      <c r="B9" s="13"/>
    </row>
    <row r="10" spans="1:114" s="15" customFormat="1" ht="15" customHeight="1" x14ac:dyDescent="0.25">
      <c r="A10" s="13" t="s">
        <v>74</v>
      </c>
      <c r="B10" s="13"/>
      <c r="C10" s="13"/>
      <c r="D10" s="13"/>
      <c r="E10" s="13"/>
      <c r="F10" s="13"/>
      <c r="G10" s="13"/>
      <c r="H10" s="13"/>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row>
    <row r="11" spans="1:114" s="15" customFormat="1" ht="15" customHeight="1" x14ac:dyDescent="0.25">
      <c r="A11" s="13" t="s">
        <v>75</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34.5" customHeight="1" x14ac:dyDescent="0.25">
      <c r="A12" s="165" t="s">
        <v>60</v>
      </c>
      <c r="B12" s="165"/>
      <c r="C12" s="168"/>
      <c r="D12" s="168"/>
      <c r="E12" s="168"/>
      <c r="F12" s="168"/>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17.25" customHeight="1" x14ac:dyDescent="0.25">
      <c r="A13" s="165" t="s">
        <v>86</v>
      </c>
      <c r="B13" s="165"/>
      <c r="C13" s="165"/>
      <c r="D13" s="165"/>
      <c r="E13" s="165"/>
      <c r="F13" s="165"/>
      <c r="G13" s="165"/>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x14ac:dyDescent="0.2">
      <c r="A14" s="11"/>
      <c r="B14" s="11"/>
      <c r="C14" s="11"/>
      <c r="D14" s="11"/>
    </row>
    <row r="15" spans="1:114" ht="15" hidden="1" x14ac:dyDescent="0.2">
      <c r="A15" s="16" t="s">
        <v>34</v>
      </c>
      <c r="B15" s="16"/>
      <c r="C15" s="16"/>
      <c r="D15" s="16"/>
      <c r="E15" s="17"/>
      <c r="F15" s="17"/>
      <c r="G15" s="17"/>
      <c r="H15" s="17"/>
    </row>
    <row r="16" spans="1:114" ht="47.25" hidden="1" x14ac:dyDescent="0.2">
      <c r="A16" s="18" t="s">
        <v>0</v>
      </c>
      <c r="B16" s="18" t="s">
        <v>36</v>
      </c>
      <c r="C16" s="18"/>
      <c r="D16" s="18"/>
      <c r="E16" s="18" t="s">
        <v>32</v>
      </c>
      <c r="F16" s="19" t="s">
        <v>47</v>
      </c>
      <c r="G16" s="19" t="s">
        <v>1</v>
      </c>
      <c r="H16" s="19" t="s">
        <v>42</v>
      </c>
    </row>
    <row r="17" spans="1:8" x14ac:dyDescent="0.2">
      <c r="A17" s="20" t="s">
        <v>35</v>
      </c>
      <c r="B17" s="21">
        <v>7</v>
      </c>
      <c r="C17" s="21"/>
      <c r="D17" s="21"/>
      <c r="E17" s="21">
        <f>B17*20</f>
        <v>140</v>
      </c>
      <c r="F17" s="51"/>
      <c r="G17" s="51"/>
      <c r="H17" s="51"/>
    </row>
    <row r="18" spans="1:8" x14ac:dyDescent="0.2">
      <c r="A18" s="20" t="s">
        <v>37</v>
      </c>
      <c r="B18" s="21">
        <v>4</v>
      </c>
      <c r="C18" s="21"/>
      <c r="D18" s="21"/>
      <c r="E18" s="21">
        <f>B18*20</f>
        <v>80</v>
      </c>
      <c r="F18" s="51"/>
      <c r="G18" s="51"/>
      <c r="H18" s="51"/>
    </row>
    <row r="19" spans="1:8" x14ac:dyDescent="0.2">
      <c r="A19" s="52" t="s">
        <v>38</v>
      </c>
      <c r="B19" s="23">
        <f>B17+B18</f>
        <v>11</v>
      </c>
      <c r="C19" s="23"/>
      <c r="D19" s="23"/>
      <c r="E19" s="23">
        <f>E17+E18</f>
        <v>220</v>
      </c>
      <c r="F19" s="52"/>
      <c r="G19" s="52"/>
      <c r="H19" s="52"/>
    </row>
    <row r="20" spans="1:8" x14ac:dyDescent="0.2">
      <c r="A20" s="25"/>
      <c r="B20" s="26"/>
      <c r="C20" s="26"/>
      <c r="D20" s="26"/>
      <c r="E20" s="26"/>
      <c r="F20" s="25"/>
      <c r="G20" s="25"/>
      <c r="H20" s="25"/>
    </row>
    <row r="21" spans="1:8" ht="15" x14ac:dyDescent="0.2">
      <c r="A21" s="16" t="s">
        <v>39</v>
      </c>
      <c r="B21" s="16"/>
      <c r="C21" s="16"/>
      <c r="D21" s="16"/>
      <c r="E21" s="17"/>
      <c r="F21" s="17"/>
      <c r="G21" s="17"/>
      <c r="H21" s="17"/>
    </row>
    <row r="22" spans="1:8" ht="47.25" x14ac:dyDescent="0.2">
      <c r="A22" s="18" t="s">
        <v>0</v>
      </c>
      <c r="B22" s="18" t="s">
        <v>36</v>
      </c>
      <c r="C22" s="18"/>
      <c r="D22" s="18"/>
      <c r="E22" s="18" t="s">
        <v>32</v>
      </c>
      <c r="F22" s="19" t="s">
        <v>47</v>
      </c>
      <c r="G22" s="19" t="s">
        <v>1</v>
      </c>
      <c r="H22" s="19" t="s">
        <v>42</v>
      </c>
    </row>
    <row r="23" spans="1:8" x14ac:dyDescent="0.2">
      <c r="A23" s="20" t="s">
        <v>35</v>
      </c>
      <c r="B23" s="21">
        <v>7</v>
      </c>
      <c r="C23" s="21"/>
      <c r="D23" s="21"/>
      <c r="E23" s="21">
        <f>B23*20</f>
        <v>140</v>
      </c>
      <c r="F23" s="51"/>
      <c r="G23" s="51"/>
      <c r="H23" s="51"/>
    </row>
    <row r="24" spans="1:8" x14ac:dyDescent="0.2">
      <c r="A24" s="20" t="s">
        <v>37</v>
      </c>
      <c r="B24" s="21">
        <v>4</v>
      </c>
      <c r="C24" s="21"/>
      <c r="D24" s="21"/>
      <c r="E24" s="21">
        <f>B24*20</f>
        <v>80</v>
      </c>
      <c r="F24" s="51"/>
      <c r="G24" s="51"/>
      <c r="H24" s="51"/>
    </row>
    <row r="25" spans="1:8" x14ac:dyDescent="0.2">
      <c r="A25" s="52" t="s">
        <v>38</v>
      </c>
      <c r="B25" s="23">
        <f>B23+B24</f>
        <v>11</v>
      </c>
      <c r="C25" s="23"/>
      <c r="D25" s="23"/>
      <c r="E25" s="23">
        <f>E23+E24</f>
        <v>220</v>
      </c>
      <c r="F25" s="52"/>
      <c r="G25" s="52"/>
      <c r="H25" s="52"/>
    </row>
    <row r="26" spans="1:8" x14ac:dyDescent="0.2">
      <c r="A26" s="25"/>
      <c r="B26" s="26"/>
      <c r="C26" s="26"/>
      <c r="D26" s="26"/>
      <c r="E26" s="26"/>
      <c r="F26" s="25"/>
      <c r="G26" s="25"/>
      <c r="H26" s="25"/>
    </row>
    <row r="27" spans="1:8" ht="15" x14ac:dyDescent="0.2">
      <c r="A27" s="16" t="s">
        <v>40</v>
      </c>
      <c r="B27" s="16"/>
      <c r="C27" s="16"/>
      <c r="D27" s="16"/>
      <c r="E27" s="17"/>
      <c r="F27" s="17"/>
      <c r="G27" s="17"/>
      <c r="H27" s="17"/>
    </row>
    <row r="28" spans="1:8" ht="47.25" x14ac:dyDescent="0.2">
      <c r="A28" s="18" t="s">
        <v>0</v>
      </c>
      <c r="B28" s="18" t="s">
        <v>36</v>
      </c>
      <c r="C28" s="18"/>
      <c r="D28" s="18"/>
      <c r="E28" s="18" t="s">
        <v>32</v>
      </c>
      <c r="F28" s="19" t="s">
        <v>47</v>
      </c>
      <c r="G28" s="19" t="s">
        <v>1</v>
      </c>
      <c r="H28" s="19" t="s">
        <v>42</v>
      </c>
    </row>
    <row r="29" spans="1:8" x14ac:dyDescent="0.2">
      <c r="A29" s="20" t="s">
        <v>35</v>
      </c>
      <c r="B29" s="21">
        <v>5</v>
      </c>
      <c r="C29" s="21"/>
      <c r="D29" s="21"/>
      <c r="E29" s="21">
        <f>B29*20</f>
        <v>100</v>
      </c>
      <c r="F29" s="51"/>
      <c r="G29" s="51"/>
      <c r="H29" s="51"/>
    </row>
    <row r="30" spans="1:8" x14ac:dyDescent="0.2">
      <c r="A30" s="20" t="s">
        <v>37</v>
      </c>
      <c r="B30" s="21">
        <v>3</v>
      </c>
      <c r="C30" s="21"/>
      <c r="D30" s="21"/>
      <c r="E30" s="21">
        <f>B30*20</f>
        <v>60</v>
      </c>
      <c r="F30" s="51"/>
      <c r="G30" s="51"/>
      <c r="H30" s="51"/>
    </row>
    <row r="31" spans="1:8" x14ac:dyDescent="0.2">
      <c r="A31" s="52" t="s">
        <v>38</v>
      </c>
      <c r="B31" s="23">
        <f>B29+B30</f>
        <v>8</v>
      </c>
      <c r="C31" s="23"/>
      <c r="D31" s="23"/>
      <c r="E31" s="23">
        <f>E29+E30</f>
        <v>160</v>
      </c>
      <c r="F31" s="52"/>
      <c r="G31" s="52"/>
      <c r="H31" s="52"/>
    </row>
    <row r="32" spans="1:8" x14ac:dyDescent="0.2">
      <c r="A32" s="25"/>
      <c r="B32" s="26"/>
      <c r="C32" s="26"/>
      <c r="D32" s="26"/>
      <c r="E32" s="26"/>
      <c r="F32" s="25"/>
      <c r="G32" s="25"/>
      <c r="H32" s="25"/>
    </row>
    <row r="33" spans="1:8" ht="15" x14ac:dyDescent="0.2">
      <c r="A33" s="16" t="s">
        <v>41</v>
      </c>
      <c r="B33" s="16"/>
      <c r="C33" s="16"/>
      <c r="D33" s="16"/>
      <c r="E33" s="17"/>
      <c r="F33" s="17"/>
      <c r="G33" s="17"/>
      <c r="H33" s="17"/>
    </row>
    <row r="34" spans="1:8" ht="47.25" x14ac:dyDescent="0.2">
      <c r="A34" s="18" t="s">
        <v>0</v>
      </c>
      <c r="B34" s="18" t="s">
        <v>36</v>
      </c>
      <c r="C34" s="18"/>
      <c r="D34" s="18"/>
      <c r="E34" s="18" t="s">
        <v>32</v>
      </c>
      <c r="F34" s="19" t="s">
        <v>47</v>
      </c>
      <c r="G34" s="19" t="s">
        <v>1</v>
      </c>
      <c r="H34" s="19" t="s">
        <v>42</v>
      </c>
    </row>
    <row r="35" spans="1:8" x14ac:dyDescent="0.2">
      <c r="A35" s="20" t="s">
        <v>35</v>
      </c>
      <c r="B35" s="21">
        <v>6</v>
      </c>
      <c r="C35" s="21"/>
      <c r="D35" s="21"/>
      <c r="E35" s="21">
        <f>B35*20</f>
        <v>120</v>
      </c>
      <c r="F35" s="51"/>
      <c r="G35" s="51"/>
      <c r="H35" s="51"/>
    </row>
    <row r="36" spans="1:8" x14ac:dyDescent="0.2">
      <c r="A36" s="20" t="s">
        <v>37</v>
      </c>
      <c r="B36" s="21">
        <v>3</v>
      </c>
      <c r="C36" s="21"/>
      <c r="D36" s="21"/>
      <c r="E36" s="21">
        <f>B36*20</f>
        <v>60</v>
      </c>
      <c r="F36" s="51"/>
      <c r="G36" s="51"/>
      <c r="H36" s="51"/>
    </row>
    <row r="37" spans="1:8" x14ac:dyDescent="0.2">
      <c r="A37" s="52" t="s">
        <v>38</v>
      </c>
      <c r="B37" s="23">
        <f>B35+B36</f>
        <v>9</v>
      </c>
      <c r="C37" s="23"/>
      <c r="D37" s="23"/>
      <c r="E37" s="23">
        <f>E35+E36</f>
        <v>180</v>
      </c>
      <c r="F37" s="52"/>
      <c r="G37" s="52"/>
      <c r="H37" s="52"/>
    </row>
    <row r="38" spans="1:8" x14ac:dyDescent="0.2">
      <c r="A38" s="25"/>
      <c r="B38" s="26"/>
      <c r="C38" s="26"/>
      <c r="D38" s="26"/>
      <c r="E38" s="26"/>
      <c r="F38" s="25"/>
      <c r="G38" s="25"/>
      <c r="H38" s="25"/>
    </row>
    <row r="39" spans="1:8" ht="15" x14ac:dyDescent="0.25">
      <c r="A39" s="27" t="s">
        <v>43</v>
      </c>
      <c r="B39" s="27"/>
      <c r="C39" s="27"/>
      <c r="D39" s="27"/>
    </row>
    <row r="40" spans="1:8" ht="31.5" x14ac:dyDescent="0.2">
      <c r="A40" s="18" t="s">
        <v>0</v>
      </c>
      <c r="B40" s="18" t="s">
        <v>31</v>
      </c>
      <c r="C40" s="18"/>
      <c r="D40" s="18"/>
      <c r="E40" s="18" t="s">
        <v>31</v>
      </c>
      <c r="F40" s="18" t="s">
        <v>45</v>
      </c>
      <c r="G40" s="19" t="s">
        <v>1</v>
      </c>
      <c r="H40" s="19" t="s">
        <v>10</v>
      </c>
    </row>
    <row r="41" spans="1:8" x14ac:dyDescent="0.2">
      <c r="A41" s="20" t="s">
        <v>44</v>
      </c>
      <c r="B41" s="20">
        <f>E19+E25+E31+E37</f>
        <v>780</v>
      </c>
      <c r="C41" s="20"/>
      <c r="D41" s="20"/>
      <c r="E41" s="20">
        <f>E19+E25+E31+E37</f>
        <v>780</v>
      </c>
      <c r="F41" s="51"/>
      <c r="G41" s="51"/>
      <c r="H41" s="51"/>
    </row>
    <row r="44" spans="1:8" ht="15" x14ac:dyDescent="0.2">
      <c r="A44" s="16" t="s">
        <v>92</v>
      </c>
      <c r="B44" s="16"/>
      <c r="C44" s="16"/>
      <c r="D44" s="16"/>
      <c r="E44" s="17"/>
      <c r="F44" s="17"/>
      <c r="G44" s="17"/>
      <c r="H44" s="17"/>
    </row>
    <row r="45" spans="1:8" s="63" customFormat="1" ht="47.25" x14ac:dyDescent="0.25">
      <c r="A45" s="61" t="s">
        <v>0</v>
      </c>
      <c r="B45" s="61" t="s">
        <v>36</v>
      </c>
      <c r="C45" s="62" t="s">
        <v>66</v>
      </c>
      <c r="D45" s="62" t="s">
        <v>85</v>
      </c>
      <c r="E45" s="62" t="s">
        <v>68</v>
      </c>
      <c r="F45" s="62" t="s">
        <v>1</v>
      </c>
      <c r="G45" s="62" t="s">
        <v>42</v>
      </c>
      <c r="H45" s="62" t="s">
        <v>73</v>
      </c>
    </row>
    <row r="46" spans="1:8" ht="15.75" x14ac:dyDescent="0.2">
      <c r="A46" s="20" t="s">
        <v>69</v>
      </c>
      <c r="B46" s="21">
        <v>4</v>
      </c>
      <c r="C46" s="21">
        <v>25</v>
      </c>
      <c r="D46" s="6">
        <v>31875</v>
      </c>
      <c r="E46" s="58">
        <f>C46*D46</f>
        <v>796875</v>
      </c>
      <c r="F46" s="58">
        <f>E46*0.14</f>
        <v>111562.50000000001</v>
      </c>
      <c r="G46" s="58">
        <f>E46+F46</f>
        <v>908437.5</v>
      </c>
      <c r="H46" s="50"/>
    </row>
    <row r="47" spans="1:8" ht="15.75" x14ac:dyDescent="0.2">
      <c r="A47" s="20" t="s">
        <v>37</v>
      </c>
      <c r="B47" s="21">
        <v>2</v>
      </c>
      <c r="C47" s="21">
        <v>14</v>
      </c>
      <c r="D47" s="6">
        <v>31875</v>
      </c>
      <c r="E47" s="58">
        <f>C47*D47</f>
        <v>446250</v>
      </c>
      <c r="F47" s="58">
        <f>E47*0.14</f>
        <v>62475.000000000007</v>
      </c>
      <c r="G47" s="58">
        <f>E47+F47</f>
        <v>508725</v>
      </c>
      <c r="H47" s="50"/>
    </row>
    <row r="48" spans="1:8" ht="15.75" x14ac:dyDescent="0.25">
      <c r="A48" s="22" t="s">
        <v>38</v>
      </c>
      <c r="B48" s="23">
        <f>B46+B47</f>
        <v>6</v>
      </c>
      <c r="C48" s="53"/>
      <c r="D48" s="56"/>
      <c r="E48" s="54"/>
      <c r="F48" s="55"/>
      <c r="G48" s="24">
        <f>G46+G47</f>
        <v>1417162.5</v>
      </c>
      <c r="H48" s="50"/>
    </row>
    <row r="49" spans="1:8" x14ac:dyDescent="0.2">
      <c r="A49" s="25"/>
      <c r="B49" s="26"/>
      <c r="C49" s="26"/>
      <c r="D49" s="26"/>
      <c r="E49" s="26"/>
      <c r="F49" s="25"/>
      <c r="G49" s="25"/>
      <c r="H49" s="25"/>
    </row>
    <row r="50" spans="1:8" ht="15" x14ac:dyDescent="0.25">
      <c r="A50" s="27" t="s">
        <v>53</v>
      </c>
      <c r="B50" s="27"/>
      <c r="C50" s="27"/>
      <c r="D50" s="27"/>
    </row>
    <row r="51" spans="1:8" ht="31.5" x14ac:dyDescent="0.2">
      <c r="A51" s="18" t="s">
        <v>0</v>
      </c>
      <c r="B51" s="18" t="s">
        <v>31</v>
      </c>
      <c r="C51" s="18" t="s">
        <v>68</v>
      </c>
      <c r="D51" s="19" t="s">
        <v>1</v>
      </c>
      <c r="E51" s="19" t="s">
        <v>10</v>
      </c>
    </row>
    <row r="52" spans="1:8" ht="15" x14ac:dyDescent="0.2">
      <c r="A52" s="20" t="s">
        <v>44</v>
      </c>
      <c r="B52" s="20" t="e">
        <f>#REF!+#REF!+#REF!+#REF!</f>
        <v>#REF!</v>
      </c>
      <c r="C52" s="7">
        <v>192</v>
      </c>
      <c r="D52" s="58">
        <f>C52*0.14</f>
        <v>26.880000000000003</v>
      </c>
      <c r="E52" s="58">
        <f>C52+D52</f>
        <v>218.88</v>
      </c>
    </row>
    <row r="54" spans="1:8" ht="15" x14ac:dyDescent="0.25">
      <c r="A54" s="28"/>
      <c r="B54" s="28"/>
      <c r="C54" s="28"/>
      <c r="D54" s="28"/>
      <c r="E54" s="28"/>
      <c r="F54" s="28"/>
      <c r="G54" s="28"/>
      <c r="H54" s="28"/>
    </row>
    <row r="55" spans="1:8" ht="15" x14ac:dyDescent="0.25">
      <c r="A55" s="167" t="s">
        <v>65</v>
      </c>
      <c r="B55" s="167"/>
      <c r="C55" s="167"/>
      <c r="D55" s="167"/>
      <c r="E55" s="167"/>
      <c r="F55" s="167"/>
      <c r="G55" s="167"/>
      <c r="H55" s="29"/>
    </row>
    <row r="56" spans="1:8" ht="15" x14ac:dyDescent="0.25">
      <c r="A56" s="29"/>
      <c r="B56" s="29"/>
      <c r="C56" s="29"/>
      <c r="D56" s="29"/>
      <c r="E56" s="29"/>
      <c r="F56" s="29"/>
      <c r="G56" s="29"/>
      <c r="H56" s="29"/>
    </row>
    <row r="57" spans="1:8" ht="49.5" x14ac:dyDescent="0.2">
      <c r="A57" s="30" t="s">
        <v>13</v>
      </c>
      <c r="B57" s="30" t="s">
        <v>14</v>
      </c>
      <c r="C57" s="30" t="s">
        <v>14</v>
      </c>
      <c r="D57" s="31" t="s">
        <v>15</v>
      </c>
    </row>
    <row r="58" spans="1:8" ht="16.5" x14ac:dyDescent="0.2">
      <c r="A58" s="32" t="s">
        <v>16</v>
      </c>
      <c r="B58" s="33">
        <v>0.2</v>
      </c>
      <c r="C58" s="33">
        <v>0.2</v>
      </c>
      <c r="D58" s="32" t="s">
        <v>17</v>
      </c>
    </row>
    <row r="59" spans="1:8" ht="16.5" x14ac:dyDescent="0.2">
      <c r="A59" s="32" t="s">
        <v>18</v>
      </c>
      <c r="B59" s="33">
        <v>0.2</v>
      </c>
      <c r="C59" s="33">
        <v>0.2</v>
      </c>
      <c r="D59" s="32" t="s">
        <v>19</v>
      </c>
    </row>
    <row r="60" spans="1:8" ht="16.5" x14ac:dyDescent="0.2">
      <c r="A60" s="32" t="s">
        <v>20</v>
      </c>
      <c r="B60" s="33">
        <v>0.2</v>
      </c>
      <c r="C60" s="33">
        <v>0.2</v>
      </c>
      <c r="D60" s="32" t="s">
        <v>19</v>
      </c>
    </row>
    <row r="61" spans="1:8" ht="16.5" x14ac:dyDescent="0.2">
      <c r="A61" s="32" t="s">
        <v>57</v>
      </c>
      <c r="B61" s="33">
        <v>0.2</v>
      </c>
      <c r="C61" s="33">
        <v>0.2</v>
      </c>
      <c r="D61" s="32" t="s">
        <v>19</v>
      </c>
    </row>
    <row r="62" spans="1:8" ht="16.5" x14ac:dyDescent="0.2">
      <c r="A62" s="32" t="s">
        <v>30</v>
      </c>
      <c r="B62" s="33">
        <v>0.2</v>
      </c>
      <c r="C62" s="33">
        <v>0.2</v>
      </c>
      <c r="D62" s="32" t="s">
        <v>19</v>
      </c>
    </row>
    <row r="63" spans="1:8" ht="16.5" x14ac:dyDescent="0.2">
      <c r="A63" s="34" t="s">
        <v>2</v>
      </c>
      <c r="B63" s="33">
        <v>1</v>
      </c>
      <c r="C63" s="33">
        <v>1</v>
      </c>
      <c r="D63" s="32"/>
    </row>
    <row r="65" spans="1:7" ht="16.5" x14ac:dyDescent="0.3">
      <c r="A65" s="27" t="s">
        <v>62</v>
      </c>
      <c r="B65" s="35"/>
      <c r="C65" s="35"/>
      <c r="D65" s="35"/>
      <c r="E65" s="36"/>
    </row>
    <row r="66" spans="1:7" ht="49.5" x14ac:dyDescent="0.2">
      <c r="A66" s="30" t="s">
        <v>21</v>
      </c>
      <c r="B66" s="30" t="s">
        <v>14</v>
      </c>
      <c r="C66" s="30" t="s">
        <v>14</v>
      </c>
      <c r="D66" s="31" t="s">
        <v>15</v>
      </c>
    </row>
    <row r="67" spans="1:7" s="59" customFormat="1" ht="16.5" x14ac:dyDescent="0.2">
      <c r="A67" s="4" t="s">
        <v>16</v>
      </c>
      <c r="B67" s="3"/>
      <c r="C67" s="1"/>
      <c r="D67" s="2"/>
    </row>
    <row r="68" spans="1:7" s="59" customFormat="1" ht="16.5" x14ac:dyDescent="0.2">
      <c r="A68" s="4" t="s">
        <v>18</v>
      </c>
      <c r="B68" s="3"/>
      <c r="C68" s="1"/>
      <c r="D68" s="2"/>
    </row>
    <row r="69" spans="1:7" s="59" customFormat="1" ht="16.5" x14ac:dyDescent="0.2">
      <c r="A69" s="4" t="s">
        <v>20</v>
      </c>
      <c r="B69" s="3"/>
      <c r="C69" s="1"/>
      <c r="D69" s="2"/>
    </row>
    <row r="70" spans="1:7" s="59" customFormat="1" ht="16.5" x14ac:dyDescent="0.2">
      <c r="A70" s="4" t="s">
        <v>57</v>
      </c>
      <c r="B70" s="3"/>
      <c r="C70" s="1"/>
      <c r="D70" s="2"/>
    </row>
    <row r="71" spans="1:7" s="59" customFormat="1" ht="16.5" x14ac:dyDescent="0.2">
      <c r="A71" s="4" t="s">
        <v>30</v>
      </c>
      <c r="B71" s="3"/>
      <c r="C71" s="1"/>
      <c r="D71" s="2"/>
    </row>
    <row r="72" spans="1:7" s="59" customFormat="1" ht="16.5" x14ac:dyDescent="0.2">
      <c r="A72" s="4"/>
      <c r="B72" s="3"/>
      <c r="C72" s="1"/>
      <c r="D72" s="2"/>
    </row>
    <row r="73" spans="1:7" s="59" customFormat="1" ht="16.5" x14ac:dyDescent="0.2">
      <c r="A73" s="4"/>
      <c r="B73" s="3"/>
      <c r="C73" s="1"/>
      <c r="D73" s="2"/>
    </row>
    <row r="74" spans="1:7" s="59" customFormat="1" ht="16.5" x14ac:dyDescent="0.2">
      <c r="A74" s="37" t="s">
        <v>2</v>
      </c>
      <c r="B74" s="3"/>
      <c r="C74" s="1"/>
      <c r="D74" s="2"/>
    </row>
    <row r="75" spans="1:7" s="59" customFormat="1" ht="15" x14ac:dyDescent="0.25">
      <c r="G75" s="60"/>
    </row>
    <row r="76" spans="1:7" s="59" customFormat="1" x14ac:dyDescent="0.2"/>
  </sheetData>
  <mergeCells count="4">
    <mergeCell ref="A5:H5"/>
    <mergeCell ref="A12:F12"/>
    <mergeCell ref="A13:G13"/>
    <mergeCell ref="A55:G5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46"/>
  <sheetViews>
    <sheetView topLeftCell="A34" workbookViewId="0">
      <selection activeCell="H5" sqref="H5"/>
    </sheetView>
  </sheetViews>
  <sheetFormatPr defaultRowHeight="14.25" x14ac:dyDescent="0.2"/>
  <cols>
    <col min="1" max="1" width="55.5703125" style="9" customWidth="1"/>
    <col min="2" max="2" width="9.140625" style="9" hidden="1" customWidth="1"/>
    <col min="3" max="4" width="23.7109375" style="9" customWidth="1"/>
    <col min="5" max="5" width="19.85546875" style="9" customWidth="1"/>
    <col min="6" max="6" width="17.42578125" style="9" customWidth="1"/>
    <col min="7" max="7" width="19.5703125" style="9" customWidth="1"/>
    <col min="8" max="8" width="55.140625" style="9" customWidth="1"/>
    <col min="9" max="16384" width="9.140625" style="9"/>
  </cols>
  <sheetData>
    <row r="1" spans="1:114" ht="23.25" x14ac:dyDescent="0.35">
      <c r="A1" s="8" t="s">
        <v>84</v>
      </c>
      <c r="B1" s="8"/>
    </row>
    <row r="3" spans="1:114" ht="15" x14ac:dyDescent="0.2">
      <c r="A3" s="10" t="s">
        <v>3</v>
      </c>
      <c r="B3" s="10"/>
    </row>
    <row r="4" spans="1:114" x14ac:dyDescent="0.2">
      <c r="A4" s="11" t="s">
        <v>28</v>
      </c>
      <c r="B4" s="11"/>
    </row>
    <row r="5" spans="1:114" ht="31.5" customHeight="1" x14ac:dyDescent="0.2">
      <c r="A5" s="169" t="s">
        <v>64</v>
      </c>
      <c r="B5" s="169"/>
      <c r="C5" s="169"/>
      <c r="D5" s="169"/>
      <c r="E5" s="169"/>
      <c r="F5" s="169"/>
      <c r="G5" s="169"/>
    </row>
    <row r="6" spans="1:114" x14ac:dyDescent="0.2">
      <c r="A6" s="11" t="s">
        <v>83</v>
      </c>
      <c r="B6" s="11"/>
    </row>
    <row r="7" spans="1:114" x14ac:dyDescent="0.2">
      <c r="A7" s="11" t="s">
        <v>50</v>
      </c>
      <c r="B7" s="11"/>
    </row>
    <row r="8" spans="1:114" x14ac:dyDescent="0.2">
      <c r="A8" s="12" t="s">
        <v>51</v>
      </c>
    </row>
    <row r="9" spans="1:114" x14ac:dyDescent="0.2">
      <c r="A9" s="11" t="s">
        <v>78</v>
      </c>
      <c r="B9" s="11"/>
      <c r="C9" s="11"/>
      <c r="D9" s="11"/>
    </row>
    <row r="10" spans="1:114" s="14" customFormat="1" ht="15" x14ac:dyDescent="0.25">
      <c r="A10" s="13" t="s">
        <v>79</v>
      </c>
      <c r="B10" s="13"/>
    </row>
    <row r="11" spans="1:114" s="15" customFormat="1" ht="15" customHeight="1" x14ac:dyDescent="0.25">
      <c r="A11" s="13" t="s">
        <v>80</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15" customHeight="1" x14ac:dyDescent="0.25">
      <c r="A12" s="13" t="s">
        <v>81</v>
      </c>
      <c r="B12" s="13"/>
      <c r="C12" s="13"/>
      <c r="D12" s="13"/>
      <c r="E12" s="13"/>
      <c r="F12" s="13"/>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34.5" customHeight="1" x14ac:dyDescent="0.25">
      <c r="A13" s="165" t="s">
        <v>82</v>
      </c>
      <c r="B13" s="165"/>
      <c r="C13" s="168"/>
      <c r="D13" s="168"/>
      <c r="E13" s="168"/>
      <c r="F13" s="168"/>
      <c r="G13" s="13"/>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s="15" customFormat="1" ht="15" customHeight="1" x14ac:dyDescent="0.25">
      <c r="A14" s="165" t="s">
        <v>89</v>
      </c>
      <c r="B14" s="165"/>
      <c r="C14" s="165"/>
      <c r="D14" s="165"/>
      <c r="E14" s="165"/>
      <c r="F14" s="165"/>
      <c r="G14" s="165"/>
      <c r="H14" s="13"/>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row>
    <row r="15" spans="1:114" x14ac:dyDescent="0.2">
      <c r="A15" s="11"/>
      <c r="B15" s="11"/>
    </row>
    <row r="16" spans="1:114" ht="15" x14ac:dyDescent="0.2">
      <c r="A16" s="16" t="s">
        <v>52</v>
      </c>
      <c r="B16" s="16"/>
      <c r="C16" s="17"/>
      <c r="D16" s="17"/>
      <c r="E16" s="17"/>
      <c r="F16" s="17"/>
      <c r="G16" s="17"/>
    </row>
    <row r="17" spans="1:8" s="63" customFormat="1" ht="78.75" x14ac:dyDescent="0.25">
      <c r="A17" s="61" t="s">
        <v>0</v>
      </c>
      <c r="B17" s="61" t="s">
        <v>36</v>
      </c>
      <c r="C17" s="62" t="s">
        <v>77</v>
      </c>
      <c r="D17" s="62" t="s">
        <v>85</v>
      </c>
      <c r="E17" s="62" t="s">
        <v>68</v>
      </c>
      <c r="F17" s="62" t="s">
        <v>1</v>
      </c>
      <c r="G17" s="62" t="s">
        <v>42</v>
      </c>
      <c r="H17" s="62" t="s">
        <v>73</v>
      </c>
    </row>
    <row r="18" spans="1:8" ht="28.5" x14ac:dyDescent="0.2">
      <c r="A18" s="20" t="s">
        <v>90</v>
      </c>
      <c r="B18" s="21">
        <v>4</v>
      </c>
      <c r="C18" s="21">
        <v>12</v>
      </c>
      <c r="D18" s="6">
        <v>27555</v>
      </c>
      <c r="E18" s="57">
        <f>C18*D18</f>
        <v>330660</v>
      </c>
      <c r="F18" s="58">
        <f>E18*0.14</f>
        <v>46292.4</v>
      </c>
      <c r="G18" s="58">
        <f>E18+F18</f>
        <v>376952.4</v>
      </c>
      <c r="H18" s="50"/>
    </row>
    <row r="19" spans="1:8" ht="15.75" x14ac:dyDescent="0.2">
      <c r="A19" s="20" t="s">
        <v>91</v>
      </c>
      <c r="B19" s="21">
        <v>2</v>
      </c>
      <c r="C19" s="21">
        <v>6</v>
      </c>
      <c r="D19" s="6">
        <v>27550</v>
      </c>
      <c r="E19" s="57">
        <f>C19*D19</f>
        <v>165300</v>
      </c>
      <c r="F19" s="58">
        <f>E19*0.14</f>
        <v>23142.000000000004</v>
      </c>
      <c r="G19" s="58">
        <f>E19+F19</f>
        <v>188442</v>
      </c>
      <c r="H19" s="50"/>
    </row>
    <row r="20" spans="1:8" ht="15.75" x14ac:dyDescent="0.25">
      <c r="A20" s="22" t="s">
        <v>38</v>
      </c>
      <c r="B20" s="23">
        <f>B18+B19</f>
        <v>6</v>
      </c>
      <c r="C20" s="170"/>
      <c r="D20" s="171"/>
      <c r="E20" s="171"/>
      <c r="F20" s="172"/>
      <c r="G20" s="24">
        <f>G18+G19</f>
        <v>565394.4</v>
      </c>
      <c r="H20" s="50"/>
    </row>
    <row r="21" spans="1:8" x14ac:dyDescent="0.2">
      <c r="A21" s="25"/>
      <c r="B21" s="26"/>
      <c r="C21" s="26"/>
      <c r="D21" s="26"/>
      <c r="E21" s="25"/>
      <c r="F21" s="25"/>
      <c r="G21" s="25"/>
    </row>
    <row r="22" spans="1:8" ht="15" x14ac:dyDescent="0.25">
      <c r="A22" s="27" t="s">
        <v>53</v>
      </c>
      <c r="B22" s="27"/>
    </row>
    <row r="23" spans="1:8" ht="31.5" x14ac:dyDescent="0.2">
      <c r="A23" s="18" t="s">
        <v>0</v>
      </c>
      <c r="B23" s="18" t="s">
        <v>31</v>
      </c>
      <c r="C23" s="18" t="s">
        <v>68</v>
      </c>
      <c r="D23" s="19" t="s">
        <v>1</v>
      </c>
      <c r="E23" s="19" t="s">
        <v>42</v>
      </c>
    </row>
    <row r="24" spans="1:8" ht="15" x14ac:dyDescent="0.2">
      <c r="A24" s="20" t="s">
        <v>46</v>
      </c>
      <c r="B24" s="20" t="e">
        <f>#REF!+#REF!+#REF!+#REF!</f>
        <v>#REF!</v>
      </c>
      <c r="C24" s="6">
        <v>168</v>
      </c>
      <c r="D24" s="58">
        <f>C24*0.14</f>
        <v>23.520000000000003</v>
      </c>
      <c r="E24" s="58">
        <f>C24+D24</f>
        <v>191.52</v>
      </c>
    </row>
    <row r="26" spans="1:8" ht="15" x14ac:dyDescent="0.25">
      <c r="A26" s="28"/>
      <c r="B26" s="28"/>
      <c r="C26" s="28"/>
      <c r="D26" s="28"/>
      <c r="E26" s="28"/>
      <c r="F26" s="28"/>
      <c r="G26" s="28"/>
    </row>
    <row r="27" spans="1:8" ht="15" x14ac:dyDescent="0.25">
      <c r="A27" s="167" t="s">
        <v>65</v>
      </c>
      <c r="B27" s="167"/>
      <c r="C27" s="167"/>
      <c r="D27" s="167"/>
      <c r="E27" s="167"/>
      <c r="F27" s="167"/>
      <c r="G27" s="29"/>
    </row>
    <row r="28" spans="1:8" ht="15" x14ac:dyDescent="0.25">
      <c r="A28" s="29"/>
      <c r="B28" s="29"/>
      <c r="C28" s="29"/>
      <c r="D28" s="29"/>
      <c r="E28" s="29"/>
      <c r="F28" s="29"/>
      <c r="G28" s="29"/>
    </row>
    <row r="29" spans="1:8" ht="82.5" x14ac:dyDescent="0.2">
      <c r="A29" s="30" t="s">
        <v>13</v>
      </c>
      <c r="B29" s="30" t="s">
        <v>14</v>
      </c>
      <c r="C29" s="30" t="s">
        <v>14</v>
      </c>
      <c r="D29" s="31" t="s">
        <v>15</v>
      </c>
    </row>
    <row r="30" spans="1:8" ht="16.5" x14ac:dyDescent="0.2">
      <c r="A30" s="32" t="s">
        <v>16</v>
      </c>
      <c r="B30" s="33">
        <v>0.2</v>
      </c>
      <c r="C30" s="33">
        <v>0.2</v>
      </c>
      <c r="D30" s="32" t="s">
        <v>17</v>
      </c>
    </row>
    <row r="31" spans="1:8" ht="16.5" x14ac:dyDescent="0.2">
      <c r="A31" s="32" t="s">
        <v>18</v>
      </c>
      <c r="B31" s="33">
        <v>0.2</v>
      </c>
      <c r="C31" s="33">
        <v>0.2</v>
      </c>
      <c r="D31" s="32" t="s">
        <v>19</v>
      </c>
    </row>
    <row r="32" spans="1:8" ht="16.5" x14ac:dyDescent="0.2">
      <c r="A32" s="32" t="s">
        <v>20</v>
      </c>
      <c r="B32" s="33">
        <v>0.2</v>
      </c>
      <c r="C32" s="33">
        <v>0.2</v>
      </c>
      <c r="D32" s="32" t="s">
        <v>19</v>
      </c>
    </row>
    <row r="33" spans="1:5" ht="16.5" x14ac:dyDescent="0.2">
      <c r="A33" s="32" t="s">
        <v>57</v>
      </c>
      <c r="B33" s="33">
        <v>0.2</v>
      </c>
      <c r="C33" s="33">
        <v>0.2</v>
      </c>
      <c r="D33" s="32" t="s">
        <v>19</v>
      </c>
    </row>
    <row r="34" spans="1:5" ht="16.5" x14ac:dyDescent="0.2">
      <c r="A34" s="32" t="s">
        <v>30</v>
      </c>
      <c r="B34" s="33">
        <v>0.2</v>
      </c>
      <c r="C34" s="33">
        <v>0.2</v>
      </c>
      <c r="D34" s="32" t="s">
        <v>19</v>
      </c>
    </row>
    <row r="35" spans="1:5" ht="16.5" x14ac:dyDescent="0.2">
      <c r="A35" s="34" t="s">
        <v>2</v>
      </c>
      <c r="B35" s="33">
        <v>1</v>
      </c>
      <c r="C35" s="33">
        <v>1</v>
      </c>
      <c r="D35" s="32"/>
    </row>
    <row r="37" spans="1:5" ht="16.5" x14ac:dyDescent="0.3">
      <c r="A37" s="27" t="s">
        <v>62</v>
      </c>
      <c r="B37" s="35"/>
      <c r="C37" s="35"/>
      <c r="D37" s="35"/>
      <c r="E37" s="36"/>
    </row>
    <row r="38" spans="1:5" ht="82.5" x14ac:dyDescent="0.2">
      <c r="A38" s="30" t="s">
        <v>21</v>
      </c>
      <c r="B38" s="30" t="s">
        <v>14</v>
      </c>
      <c r="C38" s="30" t="s">
        <v>14</v>
      </c>
      <c r="D38" s="31" t="s">
        <v>15</v>
      </c>
    </row>
    <row r="39" spans="1:5" s="59" customFormat="1" ht="16.5" x14ac:dyDescent="0.2">
      <c r="A39" s="4" t="s">
        <v>16</v>
      </c>
      <c r="B39" s="3"/>
      <c r="C39" s="1"/>
      <c r="D39" s="2"/>
    </row>
    <row r="40" spans="1:5" s="59" customFormat="1" ht="16.5" x14ac:dyDescent="0.2">
      <c r="A40" s="4" t="s">
        <v>18</v>
      </c>
      <c r="B40" s="3"/>
      <c r="C40" s="1"/>
      <c r="D40" s="2"/>
    </row>
    <row r="41" spans="1:5" s="59" customFormat="1" ht="16.5" x14ac:dyDescent="0.2">
      <c r="A41" s="4" t="s">
        <v>20</v>
      </c>
      <c r="B41" s="3"/>
      <c r="C41" s="1"/>
      <c r="D41" s="2"/>
    </row>
    <row r="42" spans="1:5" s="59" customFormat="1" ht="16.5" x14ac:dyDescent="0.2">
      <c r="A42" s="4" t="s">
        <v>57</v>
      </c>
      <c r="B42" s="3"/>
      <c r="C42" s="1"/>
      <c r="D42" s="2"/>
    </row>
    <row r="43" spans="1:5" s="59" customFormat="1" ht="16.5" x14ac:dyDescent="0.2">
      <c r="A43" s="4" t="s">
        <v>30</v>
      </c>
      <c r="B43" s="3"/>
      <c r="C43" s="1"/>
      <c r="D43" s="2"/>
    </row>
    <row r="44" spans="1:5" s="59" customFormat="1" ht="16.5" x14ac:dyDescent="0.2">
      <c r="A44" s="37" t="s">
        <v>2</v>
      </c>
      <c r="B44" s="3"/>
      <c r="C44" s="1"/>
      <c r="D44" s="2"/>
    </row>
    <row r="45" spans="1:5" s="59" customFormat="1" x14ac:dyDescent="0.2"/>
    <row r="46" spans="1:5" s="59" customFormat="1" x14ac:dyDescent="0.2"/>
  </sheetData>
  <mergeCells count="5">
    <mergeCell ref="A5:G5"/>
    <mergeCell ref="A13:F13"/>
    <mergeCell ref="A14:G14"/>
    <mergeCell ref="C20:F20"/>
    <mergeCell ref="A27:F2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S48"/>
  <sheetViews>
    <sheetView zoomScale="90" zoomScaleNormal="90" zoomScaleSheetLayoutView="90" workbookViewId="0">
      <selection activeCell="P10" sqref="P10"/>
    </sheetView>
  </sheetViews>
  <sheetFormatPr defaultRowHeight="15" x14ac:dyDescent="0.25"/>
  <cols>
    <col min="1" max="1" width="7.42578125" customWidth="1"/>
    <col min="2" max="2" width="6.42578125" customWidth="1"/>
    <col min="3" max="3" width="21.140625" customWidth="1"/>
    <col min="8" max="8" width="9.140625" customWidth="1"/>
    <col min="9" max="9" width="24.5703125" customWidth="1"/>
    <col min="11" max="11" width="7.28515625" customWidth="1"/>
  </cols>
  <sheetData>
    <row r="1" spans="1:695" x14ac:dyDescent="0.25">
      <c r="A1" s="133"/>
      <c r="B1" s="133"/>
      <c r="C1" s="133"/>
      <c r="D1" s="133"/>
      <c r="E1" s="133"/>
      <c r="F1" s="133"/>
      <c r="G1" s="133"/>
      <c r="H1" s="133"/>
      <c r="I1" s="133"/>
      <c r="J1" s="133"/>
      <c r="K1" s="133"/>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c r="IX1" s="14"/>
      <c r="IY1" s="14"/>
      <c r="IZ1" s="14"/>
      <c r="JA1" s="14"/>
      <c r="JB1" s="14"/>
      <c r="JC1" s="14"/>
      <c r="JD1" s="14"/>
      <c r="JE1" s="14"/>
      <c r="JF1" s="14"/>
      <c r="JG1" s="14"/>
      <c r="JH1" s="14"/>
      <c r="JI1" s="14"/>
      <c r="JJ1" s="14"/>
      <c r="JK1" s="14"/>
      <c r="JL1" s="14"/>
      <c r="JM1" s="14"/>
      <c r="JN1" s="14"/>
      <c r="JO1" s="14"/>
      <c r="JP1" s="14"/>
      <c r="JQ1" s="14"/>
      <c r="JR1" s="14"/>
      <c r="JS1" s="14"/>
      <c r="JT1" s="14"/>
      <c r="JU1" s="14"/>
      <c r="JV1" s="14"/>
      <c r="JW1" s="14"/>
      <c r="JX1" s="14"/>
      <c r="JY1" s="14"/>
      <c r="JZ1" s="14"/>
      <c r="KA1" s="14"/>
      <c r="KB1" s="14"/>
      <c r="KC1" s="14"/>
      <c r="KD1" s="14"/>
      <c r="KE1" s="14"/>
      <c r="KF1" s="14"/>
      <c r="KG1" s="14"/>
      <c r="KH1" s="14"/>
      <c r="KI1" s="14"/>
      <c r="KJ1" s="14"/>
      <c r="KK1" s="14"/>
      <c r="KL1" s="14"/>
      <c r="KM1" s="14"/>
      <c r="KN1" s="14"/>
      <c r="KO1" s="14"/>
      <c r="KP1" s="14"/>
      <c r="KQ1" s="14"/>
      <c r="KR1" s="14"/>
      <c r="KS1" s="14"/>
      <c r="KT1" s="14"/>
      <c r="KU1" s="14"/>
      <c r="KV1" s="14"/>
      <c r="KW1" s="14"/>
      <c r="KX1" s="14"/>
      <c r="KY1" s="14"/>
      <c r="KZ1" s="14"/>
      <c r="LA1" s="14"/>
      <c r="LB1" s="14"/>
      <c r="LC1" s="14"/>
      <c r="LD1" s="14"/>
      <c r="LE1" s="14"/>
      <c r="LF1" s="14"/>
      <c r="LG1" s="14"/>
      <c r="LH1" s="14"/>
      <c r="LI1" s="14"/>
      <c r="LJ1" s="14"/>
      <c r="LK1" s="14"/>
      <c r="LL1" s="14"/>
      <c r="LM1" s="14"/>
      <c r="LN1" s="14"/>
      <c r="LO1" s="14"/>
      <c r="LP1" s="14"/>
      <c r="LQ1" s="14"/>
      <c r="LR1" s="14"/>
      <c r="LS1" s="14"/>
      <c r="LT1" s="14"/>
      <c r="LU1" s="14"/>
      <c r="LV1" s="14"/>
      <c r="LW1" s="14"/>
      <c r="LX1" s="14"/>
      <c r="LY1" s="14"/>
      <c r="LZ1" s="14"/>
      <c r="MA1" s="14"/>
      <c r="MB1" s="14"/>
      <c r="MC1" s="14"/>
      <c r="MD1" s="14"/>
      <c r="ME1" s="14"/>
      <c r="MF1" s="14"/>
      <c r="MG1" s="14"/>
      <c r="MH1" s="14"/>
      <c r="MI1" s="14"/>
      <c r="MJ1" s="14"/>
      <c r="MK1" s="14"/>
      <c r="ML1" s="14"/>
      <c r="MM1" s="14"/>
      <c r="MN1" s="14"/>
      <c r="MO1" s="14"/>
      <c r="MP1" s="14"/>
      <c r="MQ1" s="14"/>
      <c r="MR1" s="14"/>
      <c r="MS1" s="14"/>
      <c r="MT1" s="14"/>
      <c r="MU1" s="14"/>
      <c r="MV1" s="14"/>
      <c r="MW1" s="14"/>
      <c r="MX1" s="14"/>
      <c r="MY1" s="14"/>
      <c r="MZ1" s="14"/>
      <c r="NA1" s="14"/>
      <c r="NB1" s="14"/>
      <c r="NC1" s="14"/>
      <c r="ND1" s="14"/>
      <c r="NE1" s="14"/>
      <c r="NF1" s="14"/>
      <c r="NG1" s="14"/>
      <c r="NH1" s="14"/>
      <c r="NI1" s="14"/>
      <c r="NJ1" s="14"/>
      <c r="NK1" s="14"/>
      <c r="NL1" s="14"/>
      <c r="NM1" s="14"/>
      <c r="NN1" s="14"/>
      <c r="NO1" s="14"/>
      <c r="NP1" s="14"/>
      <c r="NQ1" s="14"/>
      <c r="NR1" s="14"/>
      <c r="NS1" s="14"/>
      <c r="NT1" s="14"/>
      <c r="NU1" s="14"/>
      <c r="NV1" s="14"/>
      <c r="NW1" s="14"/>
      <c r="NX1" s="14"/>
      <c r="NY1" s="14"/>
      <c r="NZ1" s="14"/>
      <c r="OA1" s="14"/>
      <c r="OB1" s="14"/>
      <c r="OC1" s="14"/>
      <c r="OD1" s="14"/>
      <c r="OE1" s="14"/>
      <c r="OF1" s="14"/>
      <c r="OG1" s="14"/>
      <c r="OH1" s="14"/>
      <c r="OI1" s="14"/>
      <c r="OJ1" s="14"/>
      <c r="OK1" s="14"/>
      <c r="OL1" s="14"/>
      <c r="OM1" s="14"/>
      <c r="ON1" s="14"/>
      <c r="OO1" s="14"/>
      <c r="OP1" s="14"/>
      <c r="OQ1" s="14"/>
      <c r="OR1" s="14"/>
      <c r="OS1" s="14"/>
      <c r="OT1" s="14"/>
      <c r="OU1" s="14"/>
      <c r="OV1" s="14"/>
      <c r="OW1" s="14"/>
      <c r="OX1" s="14"/>
      <c r="OY1" s="14"/>
      <c r="OZ1" s="14"/>
      <c r="PA1" s="14"/>
      <c r="PB1" s="14"/>
      <c r="PC1" s="14"/>
      <c r="PD1" s="14"/>
      <c r="PE1" s="14"/>
      <c r="PF1" s="14"/>
      <c r="PG1" s="14"/>
      <c r="PH1" s="14"/>
      <c r="PI1" s="14"/>
      <c r="PJ1" s="14"/>
      <c r="PK1" s="14"/>
      <c r="PL1" s="14"/>
      <c r="PM1" s="14"/>
      <c r="PN1" s="14"/>
      <c r="PO1" s="14"/>
      <c r="PP1" s="14"/>
      <c r="PQ1" s="14"/>
      <c r="PR1" s="14"/>
      <c r="PS1" s="14"/>
      <c r="PT1" s="14"/>
      <c r="PU1" s="14"/>
      <c r="PV1" s="14"/>
      <c r="PW1" s="14"/>
      <c r="PX1" s="14"/>
      <c r="PY1" s="14"/>
      <c r="PZ1" s="14"/>
      <c r="QA1" s="14"/>
      <c r="QB1" s="14"/>
      <c r="QC1" s="14"/>
      <c r="QD1" s="14"/>
      <c r="QE1" s="14"/>
      <c r="QF1" s="14"/>
      <c r="QG1" s="14"/>
      <c r="QH1" s="14"/>
      <c r="QI1" s="14"/>
      <c r="QJ1" s="14"/>
      <c r="QK1" s="14"/>
      <c r="QL1" s="14"/>
      <c r="QM1" s="14"/>
      <c r="QN1" s="14"/>
      <c r="QO1" s="14"/>
      <c r="QP1" s="14"/>
      <c r="QQ1" s="14"/>
      <c r="QR1" s="14"/>
      <c r="QS1" s="14"/>
      <c r="QT1" s="14"/>
      <c r="QU1" s="14"/>
      <c r="QV1" s="14"/>
      <c r="QW1" s="14"/>
      <c r="QX1" s="14"/>
      <c r="QY1" s="14"/>
      <c r="QZ1" s="14"/>
      <c r="RA1" s="14"/>
      <c r="RB1" s="14"/>
      <c r="RC1" s="14"/>
      <c r="RD1" s="14"/>
      <c r="RE1" s="14"/>
      <c r="RF1" s="14"/>
      <c r="RG1" s="14"/>
      <c r="RH1" s="14"/>
      <c r="RI1" s="14"/>
      <c r="RJ1" s="14"/>
      <c r="RK1" s="14"/>
      <c r="RL1" s="14"/>
      <c r="RM1" s="14"/>
      <c r="RN1" s="14"/>
      <c r="RO1" s="14"/>
      <c r="RP1" s="14"/>
      <c r="RQ1" s="14"/>
      <c r="RR1" s="14"/>
      <c r="RS1" s="14"/>
      <c r="RT1" s="14"/>
      <c r="RU1" s="14"/>
      <c r="RV1" s="14"/>
      <c r="RW1" s="14"/>
      <c r="RX1" s="14"/>
      <c r="RY1" s="14"/>
      <c r="RZ1" s="14"/>
      <c r="SA1" s="14"/>
      <c r="SB1" s="14"/>
      <c r="SC1" s="14"/>
      <c r="SD1" s="14"/>
      <c r="SE1" s="14"/>
      <c r="SF1" s="14"/>
      <c r="SG1" s="14"/>
      <c r="SH1" s="14"/>
      <c r="SI1" s="14"/>
      <c r="SJ1" s="14"/>
      <c r="SK1" s="14"/>
      <c r="SL1" s="14"/>
      <c r="SM1" s="14"/>
      <c r="SN1" s="14"/>
      <c r="SO1" s="14"/>
      <c r="SP1" s="14"/>
      <c r="SQ1" s="14"/>
      <c r="SR1" s="14"/>
      <c r="SS1" s="14"/>
      <c r="ST1" s="14"/>
      <c r="SU1" s="14"/>
      <c r="SV1" s="14"/>
      <c r="SW1" s="14"/>
      <c r="SX1" s="14"/>
      <c r="SY1" s="14"/>
      <c r="SZ1" s="14"/>
      <c r="TA1" s="14"/>
      <c r="TB1" s="14"/>
      <c r="TC1" s="14"/>
      <c r="TD1" s="14"/>
      <c r="TE1" s="14"/>
      <c r="TF1" s="14"/>
      <c r="TG1" s="14"/>
      <c r="TH1" s="14"/>
      <c r="TI1" s="14"/>
      <c r="TJ1" s="14"/>
      <c r="TK1" s="14"/>
      <c r="TL1" s="14"/>
      <c r="TM1" s="14"/>
      <c r="TN1" s="14"/>
      <c r="TO1" s="14"/>
      <c r="TP1" s="14"/>
      <c r="TQ1" s="14"/>
      <c r="TR1" s="14"/>
      <c r="TS1" s="14"/>
      <c r="TT1" s="14"/>
      <c r="TU1" s="14"/>
      <c r="TV1" s="14"/>
      <c r="TW1" s="14"/>
      <c r="TX1" s="14"/>
      <c r="TY1" s="14"/>
      <c r="TZ1" s="14"/>
      <c r="UA1" s="14"/>
      <c r="UB1" s="14"/>
      <c r="UC1" s="14"/>
      <c r="UD1" s="14"/>
      <c r="UE1" s="14"/>
      <c r="UF1" s="14"/>
      <c r="UG1" s="14"/>
      <c r="UH1" s="14"/>
      <c r="UI1" s="14"/>
      <c r="UJ1" s="14"/>
      <c r="UK1" s="14"/>
      <c r="UL1" s="14"/>
      <c r="UM1" s="14"/>
      <c r="UN1" s="14"/>
      <c r="UO1" s="14"/>
      <c r="UP1" s="14"/>
      <c r="UQ1" s="14"/>
      <c r="UR1" s="14"/>
      <c r="US1" s="14"/>
      <c r="UT1" s="14"/>
      <c r="UU1" s="14"/>
      <c r="UV1" s="14"/>
      <c r="UW1" s="14"/>
      <c r="UX1" s="14"/>
      <c r="UY1" s="14"/>
      <c r="UZ1" s="14"/>
      <c r="VA1" s="14"/>
      <c r="VB1" s="14"/>
      <c r="VC1" s="14"/>
      <c r="VD1" s="14"/>
      <c r="VE1" s="14"/>
      <c r="VF1" s="14"/>
      <c r="VG1" s="14"/>
      <c r="VH1" s="14"/>
      <c r="VI1" s="14"/>
      <c r="VJ1" s="14"/>
      <c r="VK1" s="14"/>
      <c r="VL1" s="14"/>
      <c r="VM1" s="14"/>
      <c r="VN1" s="14"/>
      <c r="VO1" s="14"/>
      <c r="VP1" s="14"/>
      <c r="VQ1" s="14"/>
      <c r="VR1" s="14"/>
      <c r="VS1" s="14"/>
      <c r="VT1" s="14"/>
      <c r="VU1" s="14"/>
      <c r="VV1" s="14"/>
      <c r="VW1" s="14"/>
      <c r="VX1" s="14"/>
      <c r="VY1" s="14"/>
      <c r="VZ1" s="14"/>
      <c r="WA1" s="14"/>
      <c r="WB1" s="14"/>
      <c r="WC1" s="14"/>
      <c r="WD1" s="14"/>
      <c r="WE1" s="14"/>
      <c r="WF1" s="14"/>
      <c r="WG1" s="14"/>
      <c r="WH1" s="14"/>
      <c r="WI1" s="14"/>
      <c r="WJ1" s="14"/>
      <c r="WK1" s="14"/>
      <c r="WL1" s="14"/>
      <c r="WM1" s="14"/>
      <c r="WN1" s="14"/>
      <c r="WO1" s="14"/>
      <c r="WP1" s="14"/>
      <c r="WQ1" s="14"/>
      <c r="WR1" s="14"/>
      <c r="WS1" s="14"/>
      <c r="WT1" s="14"/>
      <c r="WU1" s="14"/>
      <c r="WV1" s="14"/>
      <c r="WW1" s="14"/>
      <c r="WX1" s="14"/>
      <c r="WY1" s="14"/>
      <c r="WZ1" s="14"/>
      <c r="XA1" s="14"/>
      <c r="XB1" s="14"/>
      <c r="XC1" s="14"/>
      <c r="XD1" s="14"/>
      <c r="XE1" s="14"/>
      <c r="XF1" s="14"/>
      <c r="XG1" s="14"/>
      <c r="XH1" s="14"/>
      <c r="XI1" s="14"/>
      <c r="XJ1" s="14"/>
      <c r="XK1" s="14"/>
      <c r="XL1" s="14"/>
      <c r="XM1" s="14"/>
      <c r="XN1" s="14"/>
      <c r="XO1" s="14"/>
      <c r="XP1" s="14"/>
      <c r="XQ1" s="14"/>
      <c r="XR1" s="14"/>
      <c r="XS1" s="14"/>
      <c r="XT1" s="14"/>
      <c r="XU1" s="14"/>
      <c r="XV1" s="14"/>
      <c r="XW1" s="14"/>
      <c r="XX1" s="14"/>
      <c r="XY1" s="14"/>
      <c r="XZ1" s="14"/>
      <c r="YA1" s="14"/>
      <c r="YB1" s="14"/>
      <c r="YC1" s="14"/>
      <c r="YD1" s="14"/>
      <c r="YE1" s="14"/>
      <c r="YF1" s="14"/>
      <c r="YG1" s="14"/>
      <c r="YH1" s="14"/>
      <c r="YI1" s="14"/>
      <c r="YJ1" s="14"/>
      <c r="YK1" s="14"/>
      <c r="YL1" s="14"/>
      <c r="YM1" s="14"/>
      <c r="YN1" s="14"/>
      <c r="YO1" s="14"/>
      <c r="YP1" s="14"/>
      <c r="YQ1" s="14"/>
      <c r="YR1" s="14"/>
      <c r="YS1" s="14"/>
      <c r="YT1" s="14"/>
      <c r="YU1" s="14"/>
      <c r="YV1" s="14"/>
      <c r="YW1" s="14"/>
      <c r="YX1" s="14"/>
      <c r="YY1" s="14"/>
      <c r="YZ1" s="14"/>
      <c r="ZA1" s="14"/>
      <c r="ZB1" s="14"/>
      <c r="ZC1" s="14"/>
      <c r="ZD1" s="14"/>
      <c r="ZE1" s="14"/>
      <c r="ZF1" s="14"/>
      <c r="ZG1" s="14"/>
      <c r="ZH1" s="14"/>
      <c r="ZI1" s="14"/>
      <c r="ZJ1" s="14"/>
      <c r="ZK1" s="14"/>
      <c r="ZL1" s="14"/>
      <c r="ZM1" s="14"/>
      <c r="ZN1" s="14"/>
      <c r="ZO1" s="14"/>
      <c r="ZP1" s="14"/>
      <c r="ZQ1" s="14"/>
      <c r="ZR1" s="14"/>
      <c r="ZS1" s="14"/>
    </row>
    <row r="2" spans="1:695" ht="15.75" thickBot="1" x14ac:dyDescent="0.3">
      <c r="A2" s="133"/>
      <c r="B2" s="133"/>
      <c r="C2" s="133"/>
      <c r="D2" s="133"/>
      <c r="E2" s="133"/>
      <c r="F2" s="133"/>
      <c r="G2" s="133"/>
      <c r="H2" s="133"/>
      <c r="I2" s="133"/>
      <c r="J2" s="133"/>
      <c r="K2" s="133"/>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c r="IT2" s="14"/>
      <c r="IU2" s="14"/>
      <c r="IV2" s="14"/>
      <c r="IW2" s="14"/>
      <c r="IX2" s="14"/>
      <c r="IY2" s="14"/>
      <c r="IZ2" s="14"/>
      <c r="JA2" s="14"/>
      <c r="JB2" s="14"/>
      <c r="JC2" s="14"/>
      <c r="JD2" s="14"/>
      <c r="JE2" s="14"/>
      <c r="JF2" s="14"/>
      <c r="JG2" s="14"/>
      <c r="JH2" s="14"/>
      <c r="JI2" s="14"/>
      <c r="JJ2" s="14"/>
      <c r="JK2" s="14"/>
      <c r="JL2" s="14"/>
      <c r="JM2" s="14"/>
      <c r="JN2" s="14"/>
      <c r="JO2" s="14"/>
      <c r="JP2" s="14"/>
      <c r="JQ2" s="14"/>
      <c r="JR2" s="14"/>
      <c r="JS2" s="14"/>
      <c r="JT2" s="14"/>
      <c r="JU2" s="14"/>
      <c r="JV2" s="14"/>
      <c r="JW2" s="14"/>
      <c r="JX2" s="14"/>
      <c r="JY2" s="14"/>
      <c r="JZ2" s="14"/>
      <c r="KA2" s="14"/>
      <c r="KB2" s="14"/>
      <c r="KC2" s="14"/>
      <c r="KD2" s="14"/>
      <c r="KE2" s="14"/>
      <c r="KF2" s="14"/>
      <c r="KG2" s="14"/>
      <c r="KH2" s="14"/>
      <c r="KI2" s="14"/>
      <c r="KJ2" s="14"/>
      <c r="KK2" s="14"/>
      <c r="KL2" s="14"/>
      <c r="KM2" s="14"/>
      <c r="KN2" s="14"/>
      <c r="KO2" s="14"/>
      <c r="KP2" s="14"/>
      <c r="KQ2" s="14"/>
      <c r="KR2" s="14"/>
      <c r="KS2" s="14"/>
      <c r="KT2" s="14"/>
      <c r="KU2" s="14"/>
      <c r="KV2" s="14"/>
      <c r="KW2" s="14"/>
      <c r="KX2" s="14"/>
      <c r="KY2" s="14"/>
      <c r="KZ2" s="14"/>
      <c r="LA2" s="14"/>
      <c r="LB2" s="14"/>
      <c r="LC2" s="14"/>
      <c r="LD2" s="14"/>
      <c r="LE2" s="14"/>
      <c r="LF2" s="14"/>
      <c r="LG2" s="14"/>
      <c r="LH2" s="14"/>
      <c r="LI2" s="14"/>
      <c r="LJ2" s="14"/>
      <c r="LK2" s="14"/>
      <c r="LL2" s="14"/>
      <c r="LM2" s="14"/>
      <c r="LN2" s="14"/>
      <c r="LO2" s="14"/>
      <c r="LP2" s="14"/>
      <c r="LQ2" s="14"/>
      <c r="LR2" s="14"/>
      <c r="LS2" s="14"/>
      <c r="LT2" s="14"/>
      <c r="LU2" s="14"/>
      <c r="LV2" s="14"/>
      <c r="LW2" s="14"/>
      <c r="LX2" s="14"/>
      <c r="LY2" s="14"/>
      <c r="LZ2" s="14"/>
      <c r="MA2" s="14"/>
      <c r="MB2" s="14"/>
      <c r="MC2" s="14"/>
      <c r="MD2" s="14"/>
      <c r="ME2" s="14"/>
      <c r="MF2" s="14"/>
      <c r="MG2" s="14"/>
      <c r="MH2" s="14"/>
      <c r="MI2" s="14"/>
      <c r="MJ2" s="14"/>
      <c r="MK2" s="14"/>
      <c r="ML2" s="14"/>
      <c r="MM2" s="14"/>
      <c r="MN2" s="14"/>
      <c r="MO2" s="14"/>
      <c r="MP2" s="14"/>
      <c r="MQ2" s="14"/>
      <c r="MR2" s="14"/>
      <c r="MS2" s="14"/>
      <c r="MT2" s="14"/>
      <c r="MU2" s="14"/>
      <c r="MV2" s="14"/>
      <c r="MW2" s="14"/>
      <c r="MX2" s="14"/>
      <c r="MY2" s="14"/>
      <c r="MZ2" s="14"/>
      <c r="NA2" s="14"/>
      <c r="NB2" s="14"/>
      <c r="NC2" s="14"/>
      <c r="ND2" s="14"/>
      <c r="NE2" s="14"/>
      <c r="NF2" s="14"/>
      <c r="NG2" s="14"/>
      <c r="NH2" s="14"/>
      <c r="NI2" s="14"/>
      <c r="NJ2" s="14"/>
      <c r="NK2" s="14"/>
      <c r="NL2" s="14"/>
      <c r="NM2" s="14"/>
      <c r="NN2" s="14"/>
      <c r="NO2" s="14"/>
      <c r="NP2" s="14"/>
      <c r="NQ2" s="14"/>
      <c r="NR2" s="14"/>
      <c r="NS2" s="14"/>
      <c r="NT2" s="14"/>
      <c r="NU2" s="14"/>
      <c r="NV2" s="14"/>
      <c r="NW2" s="14"/>
      <c r="NX2" s="14"/>
      <c r="NY2" s="14"/>
      <c r="NZ2" s="14"/>
      <c r="OA2" s="14"/>
      <c r="OB2" s="14"/>
      <c r="OC2" s="14"/>
      <c r="OD2" s="14"/>
      <c r="OE2" s="14"/>
      <c r="OF2" s="14"/>
      <c r="OG2" s="14"/>
      <c r="OH2" s="14"/>
      <c r="OI2" s="14"/>
      <c r="OJ2" s="14"/>
      <c r="OK2" s="14"/>
      <c r="OL2" s="14"/>
      <c r="OM2" s="14"/>
      <c r="ON2" s="14"/>
      <c r="OO2" s="14"/>
      <c r="OP2" s="14"/>
      <c r="OQ2" s="14"/>
      <c r="OR2" s="14"/>
      <c r="OS2" s="14"/>
      <c r="OT2" s="14"/>
      <c r="OU2" s="14"/>
      <c r="OV2" s="14"/>
      <c r="OW2" s="14"/>
      <c r="OX2" s="14"/>
      <c r="OY2" s="14"/>
      <c r="OZ2" s="14"/>
      <c r="PA2" s="14"/>
      <c r="PB2" s="14"/>
      <c r="PC2" s="14"/>
      <c r="PD2" s="14"/>
      <c r="PE2" s="14"/>
      <c r="PF2" s="14"/>
      <c r="PG2" s="14"/>
      <c r="PH2" s="14"/>
      <c r="PI2" s="14"/>
      <c r="PJ2" s="14"/>
      <c r="PK2" s="14"/>
      <c r="PL2" s="14"/>
      <c r="PM2" s="14"/>
      <c r="PN2" s="14"/>
      <c r="PO2" s="14"/>
      <c r="PP2" s="14"/>
      <c r="PQ2" s="14"/>
      <c r="PR2" s="14"/>
      <c r="PS2" s="14"/>
      <c r="PT2" s="14"/>
      <c r="PU2" s="14"/>
      <c r="PV2" s="14"/>
      <c r="PW2" s="14"/>
      <c r="PX2" s="14"/>
      <c r="PY2" s="14"/>
      <c r="PZ2" s="14"/>
      <c r="QA2" s="14"/>
      <c r="QB2" s="14"/>
      <c r="QC2" s="14"/>
      <c r="QD2" s="14"/>
      <c r="QE2" s="14"/>
      <c r="QF2" s="14"/>
      <c r="QG2" s="14"/>
      <c r="QH2" s="14"/>
      <c r="QI2" s="14"/>
      <c r="QJ2" s="14"/>
      <c r="QK2" s="14"/>
      <c r="QL2" s="14"/>
      <c r="QM2" s="14"/>
      <c r="QN2" s="14"/>
      <c r="QO2" s="14"/>
      <c r="QP2" s="14"/>
      <c r="QQ2" s="14"/>
      <c r="QR2" s="14"/>
      <c r="QS2" s="14"/>
      <c r="QT2" s="14"/>
      <c r="QU2" s="14"/>
      <c r="QV2" s="14"/>
      <c r="QW2" s="14"/>
      <c r="QX2" s="14"/>
      <c r="QY2" s="14"/>
      <c r="QZ2" s="14"/>
      <c r="RA2" s="14"/>
      <c r="RB2" s="14"/>
      <c r="RC2" s="14"/>
      <c r="RD2" s="14"/>
      <c r="RE2" s="14"/>
      <c r="RF2" s="14"/>
      <c r="RG2" s="14"/>
      <c r="RH2" s="14"/>
      <c r="RI2" s="14"/>
      <c r="RJ2" s="14"/>
      <c r="RK2" s="14"/>
      <c r="RL2" s="14"/>
      <c r="RM2" s="14"/>
      <c r="RN2" s="14"/>
      <c r="RO2" s="14"/>
      <c r="RP2" s="14"/>
      <c r="RQ2" s="14"/>
      <c r="RR2" s="14"/>
      <c r="RS2" s="14"/>
      <c r="RT2" s="14"/>
      <c r="RU2" s="14"/>
      <c r="RV2" s="14"/>
      <c r="RW2" s="14"/>
      <c r="RX2" s="14"/>
      <c r="RY2" s="14"/>
      <c r="RZ2" s="14"/>
      <c r="SA2" s="14"/>
      <c r="SB2" s="14"/>
      <c r="SC2" s="14"/>
      <c r="SD2" s="14"/>
      <c r="SE2" s="14"/>
      <c r="SF2" s="14"/>
      <c r="SG2" s="14"/>
      <c r="SH2" s="14"/>
      <c r="SI2" s="14"/>
      <c r="SJ2" s="14"/>
      <c r="SK2" s="14"/>
      <c r="SL2" s="14"/>
      <c r="SM2" s="14"/>
      <c r="SN2" s="14"/>
      <c r="SO2" s="14"/>
      <c r="SP2" s="14"/>
      <c r="SQ2" s="14"/>
      <c r="SR2" s="14"/>
      <c r="SS2" s="14"/>
      <c r="ST2" s="14"/>
      <c r="SU2" s="14"/>
      <c r="SV2" s="14"/>
      <c r="SW2" s="14"/>
      <c r="SX2" s="14"/>
      <c r="SY2" s="14"/>
      <c r="SZ2" s="14"/>
      <c r="TA2" s="14"/>
      <c r="TB2" s="14"/>
      <c r="TC2" s="14"/>
      <c r="TD2" s="14"/>
      <c r="TE2" s="14"/>
      <c r="TF2" s="14"/>
      <c r="TG2" s="14"/>
      <c r="TH2" s="14"/>
      <c r="TI2" s="14"/>
      <c r="TJ2" s="14"/>
      <c r="TK2" s="14"/>
      <c r="TL2" s="14"/>
      <c r="TM2" s="14"/>
      <c r="TN2" s="14"/>
      <c r="TO2" s="14"/>
      <c r="TP2" s="14"/>
      <c r="TQ2" s="14"/>
      <c r="TR2" s="14"/>
      <c r="TS2" s="14"/>
      <c r="TT2" s="14"/>
      <c r="TU2" s="14"/>
      <c r="TV2" s="14"/>
      <c r="TW2" s="14"/>
      <c r="TX2" s="14"/>
      <c r="TY2" s="14"/>
      <c r="TZ2" s="14"/>
      <c r="UA2" s="14"/>
      <c r="UB2" s="14"/>
      <c r="UC2" s="14"/>
      <c r="UD2" s="14"/>
      <c r="UE2" s="14"/>
      <c r="UF2" s="14"/>
      <c r="UG2" s="14"/>
      <c r="UH2" s="14"/>
      <c r="UI2" s="14"/>
      <c r="UJ2" s="14"/>
      <c r="UK2" s="14"/>
      <c r="UL2" s="14"/>
      <c r="UM2" s="14"/>
      <c r="UN2" s="14"/>
      <c r="UO2" s="14"/>
      <c r="UP2" s="14"/>
      <c r="UQ2" s="14"/>
      <c r="UR2" s="14"/>
      <c r="US2" s="14"/>
      <c r="UT2" s="14"/>
      <c r="UU2" s="14"/>
      <c r="UV2" s="14"/>
      <c r="UW2" s="14"/>
      <c r="UX2" s="14"/>
      <c r="UY2" s="14"/>
      <c r="UZ2" s="14"/>
      <c r="VA2" s="14"/>
      <c r="VB2" s="14"/>
      <c r="VC2" s="14"/>
      <c r="VD2" s="14"/>
      <c r="VE2" s="14"/>
      <c r="VF2" s="14"/>
      <c r="VG2" s="14"/>
      <c r="VH2" s="14"/>
      <c r="VI2" s="14"/>
      <c r="VJ2" s="14"/>
      <c r="VK2" s="14"/>
      <c r="VL2" s="14"/>
      <c r="VM2" s="14"/>
      <c r="VN2" s="14"/>
      <c r="VO2" s="14"/>
      <c r="VP2" s="14"/>
      <c r="VQ2" s="14"/>
      <c r="VR2" s="14"/>
      <c r="VS2" s="14"/>
      <c r="VT2" s="14"/>
      <c r="VU2" s="14"/>
      <c r="VV2" s="14"/>
      <c r="VW2" s="14"/>
      <c r="VX2" s="14"/>
      <c r="VY2" s="14"/>
      <c r="VZ2" s="14"/>
      <c r="WA2" s="14"/>
      <c r="WB2" s="14"/>
      <c r="WC2" s="14"/>
      <c r="WD2" s="14"/>
      <c r="WE2" s="14"/>
      <c r="WF2" s="14"/>
      <c r="WG2" s="14"/>
      <c r="WH2" s="14"/>
      <c r="WI2" s="14"/>
      <c r="WJ2" s="14"/>
      <c r="WK2" s="14"/>
      <c r="WL2" s="14"/>
      <c r="WM2" s="14"/>
      <c r="WN2" s="14"/>
      <c r="WO2" s="14"/>
      <c r="WP2" s="14"/>
      <c r="WQ2" s="14"/>
      <c r="WR2" s="14"/>
      <c r="WS2" s="14"/>
      <c r="WT2" s="14"/>
      <c r="WU2" s="14"/>
      <c r="WV2" s="14"/>
      <c r="WW2" s="14"/>
      <c r="WX2" s="14"/>
      <c r="WY2" s="14"/>
      <c r="WZ2" s="14"/>
      <c r="XA2" s="14"/>
      <c r="XB2" s="14"/>
      <c r="XC2" s="14"/>
      <c r="XD2" s="14"/>
      <c r="XE2" s="14"/>
      <c r="XF2" s="14"/>
      <c r="XG2" s="14"/>
      <c r="XH2" s="14"/>
      <c r="XI2" s="14"/>
      <c r="XJ2" s="14"/>
      <c r="XK2" s="14"/>
      <c r="XL2" s="14"/>
      <c r="XM2" s="14"/>
      <c r="XN2" s="14"/>
      <c r="XO2" s="14"/>
      <c r="XP2" s="14"/>
      <c r="XQ2" s="14"/>
      <c r="XR2" s="14"/>
      <c r="XS2" s="14"/>
      <c r="XT2" s="14"/>
      <c r="XU2" s="14"/>
      <c r="XV2" s="14"/>
      <c r="XW2" s="14"/>
      <c r="XX2" s="14"/>
      <c r="XY2" s="14"/>
      <c r="XZ2" s="14"/>
      <c r="YA2" s="14"/>
      <c r="YB2" s="14"/>
      <c r="YC2" s="14"/>
      <c r="YD2" s="14"/>
      <c r="YE2" s="14"/>
      <c r="YF2" s="14"/>
      <c r="YG2" s="14"/>
      <c r="YH2" s="14"/>
      <c r="YI2" s="14"/>
      <c r="YJ2" s="14"/>
      <c r="YK2" s="14"/>
      <c r="YL2" s="14"/>
      <c r="YM2" s="14"/>
      <c r="YN2" s="14"/>
      <c r="YO2" s="14"/>
      <c r="YP2" s="14"/>
      <c r="YQ2" s="14"/>
      <c r="YR2" s="14"/>
      <c r="YS2" s="14"/>
      <c r="YT2" s="14"/>
      <c r="YU2" s="14"/>
      <c r="YV2" s="14"/>
      <c r="YW2" s="14"/>
      <c r="YX2" s="14"/>
      <c r="YY2" s="14"/>
      <c r="YZ2" s="14"/>
      <c r="ZA2" s="14"/>
      <c r="ZB2" s="14"/>
      <c r="ZC2" s="14"/>
      <c r="ZD2" s="14"/>
      <c r="ZE2" s="14"/>
      <c r="ZF2" s="14"/>
      <c r="ZG2" s="14"/>
      <c r="ZH2" s="14"/>
      <c r="ZI2" s="14"/>
      <c r="ZJ2" s="14"/>
      <c r="ZK2" s="14"/>
      <c r="ZL2" s="14"/>
      <c r="ZM2" s="14"/>
      <c r="ZN2" s="14"/>
      <c r="ZO2" s="14"/>
      <c r="ZP2" s="14"/>
      <c r="ZQ2" s="14"/>
      <c r="ZR2" s="14"/>
      <c r="ZS2" s="14"/>
    </row>
    <row r="3" spans="1:695" x14ac:dyDescent="0.25">
      <c r="A3" s="133"/>
      <c r="B3" s="124"/>
      <c r="C3" s="125"/>
      <c r="D3" s="125"/>
      <c r="E3" s="125"/>
      <c r="F3" s="125"/>
      <c r="G3" s="125"/>
      <c r="H3" s="125"/>
      <c r="I3" s="125"/>
      <c r="J3" s="126"/>
      <c r="K3" s="133"/>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HQ3" s="14"/>
      <c r="HR3" s="14"/>
      <c r="HS3" s="14"/>
      <c r="HT3" s="14"/>
      <c r="HU3" s="14"/>
      <c r="HV3" s="14"/>
      <c r="HW3" s="14"/>
      <c r="HX3" s="14"/>
      <c r="HY3" s="14"/>
      <c r="HZ3" s="14"/>
      <c r="IA3" s="14"/>
      <c r="IB3" s="14"/>
      <c r="IC3" s="14"/>
      <c r="ID3" s="14"/>
      <c r="IE3" s="14"/>
      <c r="IF3" s="14"/>
      <c r="IG3" s="14"/>
      <c r="IH3" s="14"/>
      <c r="II3" s="14"/>
      <c r="IJ3" s="14"/>
      <c r="IK3" s="14"/>
      <c r="IL3" s="14"/>
      <c r="IM3" s="14"/>
      <c r="IN3" s="14"/>
      <c r="IO3" s="14"/>
      <c r="IP3" s="14"/>
      <c r="IQ3" s="14"/>
      <c r="IR3" s="14"/>
      <c r="IS3" s="14"/>
      <c r="IT3" s="14"/>
      <c r="IU3" s="14"/>
      <c r="IV3" s="14"/>
      <c r="IW3" s="14"/>
      <c r="IX3" s="14"/>
      <c r="IY3" s="14"/>
      <c r="IZ3" s="14"/>
      <c r="JA3" s="14"/>
      <c r="JB3" s="14"/>
      <c r="JC3" s="14"/>
      <c r="JD3" s="14"/>
      <c r="JE3" s="14"/>
      <c r="JF3" s="14"/>
      <c r="JG3" s="14"/>
      <c r="JH3" s="14"/>
      <c r="JI3" s="14"/>
      <c r="JJ3" s="14"/>
      <c r="JK3" s="14"/>
      <c r="JL3" s="14"/>
      <c r="JM3" s="14"/>
      <c r="JN3" s="14"/>
      <c r="JO3" s="14"/>
      <c r="JP3" s="14"/>
      <c r="JQ3" s="14"/>
      <c r="JR3" s="14"/>
      <c r="JS3" s="14"/>
      <c r="JT3" s="14"/>
      <c r="JU3" s="14"/>
      <c r="JV3" s="14"/>
      <c r="JW3" s="14"/>
      <c r="JX3" s="14"/>
      <c r="JY3" s="14"/>
      <c r="JZ3" s="14"/>
      <c r="KA3" s="14"/>
      <c r="KB3" s="14"/>
      <c r="KC3" s="14"/>
      <c r="KD3" s="14"/>
      <c r="KE3" s="14"/>
      <c r="KF3" s="14"/>
      <c r="KG3" s="14"/>
      <c r="KH3" s="14"/>
      <c r="KI3" s="14"/>
      <c r="KJ3" s="14"/>
      <c r="KK3" s="14"/>
      <c r="KL3" s="14"/>
      <c r="KM3" s="14"/>
      <c r="KN3" s="14"/>
      <c r="KO3" s="14"/>
      <c r="KP3" s="14"/>
      <c r="KQ3" s="14"/>
      <c r="KR3" s="14"/>
      <c r="KS3" s="14"/>
      <c r="KT3" s="14"/>
      <c r="KU3" s="14"/>
      <c r="KV3" s="14"/>
      <c r="KW3" s="14"/>
      <c r="KX3" s="14"/>
      <c r="KY3" s="14"/>
      <c r="KZ3" s="14"/>
      <c r="LA3" s="14"/>
      <c r="LB3" s="14"/>
      <c r="LC3" s="14"/>
      <c r="LD3" s="14"/>
      <c r="LE3" s="14"/>
      <c r="LF3" s="14"/>
      <c r="LG3" s="14"/>
      <c r="LH3" s="14"/>
      <c r="LI3" s="14"/>
      <c r="LJ3" s="14"/>
      <c r="LK3" s="14"/>
      <c r="LL3" s="14"/>
      <c r="LM3" s="14"/>
      <c r="LN3" s="14"/>
      <c r="LO3" s="14"/>
      <c r="LP3" s="14"/>
      <c r="LQ3" s="14"/>
      <c r="LR3" s="14"/>
      <c r="LS3" s="14"/>
      <c r="LT3" s="14"/>
      <c r="LU3" s="14"/>
      <c r="LV3" s="14"/>
      <c r="LW3" s="14"/>
      <c r="LX3" s="14"/>
      <c r="LY3" s="14"/>
      <c r="LZ3" s="14"/>
      <c r="MA3" s="14"/>
      <c r="MB3" s="14"/>
      <c r="MC3" s="14"/>
      <c r="MD3" s="14"/>
      <c r="ME3" s="14"/>
      <c r="MF3" s="14"/>
      <c r="MG3" s="14"/>
      <c r="MH3" s="14"/>
      <c r="MI3" s="14"/>
      <c r="MJ3" s="14"/>
      <c r="MK3" s="14"/>
      <c r="ML3" s="14"/>
      <c r="MM3" s="14"/>
      <c r="MN3" s="14"/>
      <c r="MO3" s="14"/>
      <c r="MP3" s="14"/>
      <c r="MQ3" s="14"/>
      <c r="MR3" s="14"/>
      <c r="MS3" s="14"/>
      <c r="MT3" s="14"/>
      <c r="MU3" s="14"/>
      <c r="MV3" s="14"/>
      <c r="MW3" s="14"/>
      <c r="MX3" s="14"/>
      <c r="MY3" s="14"/>
      <c r="MZ3" s="14"/>
      <c r="NA3" s="14"/>
      <c r="NB3" s="14"/>
      <c r="NC3" s="14"/>
      <c r="ND3" s="14"/>
      <c r="NE3" s="14"/>
      <c r="NF3" s="14"/>
      <c r="NG3" s="14"/>
      <c r="NH3" s="14"/>
      <c r="NI3" s="14"/>
      <c r="NJ3" s="14"/>
      <c r="NK3" s="14"/>
      <c r="NL3" s="14"/>
      <c r="NM3" s="14"/>
      <c r="NN3" s="14"/>
      <c r="NO3" s="14"/>
      <c r="NP3" s="14"/>
      <c r="NQ3" s="14"/>
      <c r="NR3" s="14"/>
      <c r="NS3" s="14"/>
      <c r="NT3" s="14"/>
      <c r="NU3" s="14"/>
      <c r="NV3" s="14"/>
      <c r="NW3" s="14"/>
      <c r="NX3" s="14"/>
      <c r="NY3" s="14"/>
      <c r="NZ3" s="14"/>
      <c r="OA3" s="14"/>
      <c r="OB3" s="14"/>
      <c r="OC3" s="14"/>
      <c r="OD3" s="14"/>
      <c r="OE3" s="14"/>
      <c r="OF3" s="14"/>
      <c r="OG3" s="14"/>
      <c r="OH3" s="14"/>
      <c r="OI3" s="14"/>
      <c r="OJ3" s="14"/>
      <c r="OK3" s="14"/>
      <c r="OL3" s="14"/>
      <c r="OM3" s="14"/>
      <c r="ON3" s="14"/>
      <c r="OO3" s="14"/>
      <c r="OP3" s="14"/>
      <c r="OQ3" s="14"/>
      <c r="OR3" s="14"/>
      <c r="OS3" s="14"/>
      <c r="OT3" s="14"/>
      <c r="OU3" s="14"/>
      <c r="OV3" s="14"/>
      <c r="OW3" s="14"/>
      <c r="OX3" s="14"/>
      <c r="OY3" s="14"/>
      <c r="OZ3" s="14"/>
      <c r="PA3" s="14"/>
      <c r="PB3" s="14"/>
      <c r="PC3" s="14"/>
      <c r="PD3" s="14"/>
      <c r="PE3" s="14"/>
      <c r="PF3" s="14"/>
      <c r="PG3" s="14"/>
      <c r="PH3" s="14"/>
      <c r="PI3" s="14"/>
      <c r="PJ3" s="14"/>
      <c r="PK3" s="14"/>
      <c r="PL3" s="14"/>
      <c r="PM3" s="14"/>
      <c r="PN3" s="14"/>
      <c r="PO3" s="14"/>
      <c r="PP3" s="14"/>
      <c r="PQ3" s="14"/>
      <c r="PR3" s="14"/>
      <c r="PS3" s="14"/>
      <c r="PT3" s="14"/>
      <c r="PU3" s="14"/>
      <c r="PV3" s="14"/>
      <c r="PW3" s="14"/>
      <c r="PX3" s="14"/>
      <c r="PY3" s="14"/>
      <c r="PZ3" s="14"/>
      <c r="QA3" s="14"/>
      <c r="QB3" s="14"/>
      <c r="QC3" s="14"/>
      <c r="QD3" s="14"/>
      <c r="QE3" s="14"/>
      <c r="QF3" s="14"/>
      <c r="QG3" s="14"/>
      <c r="QH3" s="14"/>
      <c r="QI3" s="14"/>
      <c r="QJ3" s="14"/>
      <c r="QK3" s="14"/>
      <c r="QL3" s="14"/>
      <c r="QM3" s="14"/>
      <c r="QN3" s="14"/>
      <c r="QO3" s="14"/>
      <c r="QP3" s="14"/>
      <c r="QQ3" s="14"/>
      <c r="QR3" s="14"/>
      <c r="QS3" s="14"/>
      <c r="QT3" s="14"/>
      <c r="QU3" s="14"/>
      <c r="QV3" s="14"/>
      <c r="QW3" s="14"/>
      <c r="QX3" s="14"/>
      <c r="QY3" s="14"/>
      <c r="QZ3" s="14"/>
      <c r="RA3" s="14"/>
      <c r="RB3" s="14"/>
      <c r="RC3" s="14"/>
      <c r="RD3" s="14"/>
      <c r="RE3" s="14"/>
      <c r="RF3" s="14"/>
      <c r="RG3" s="14"/>
      <c r="RH3" s="14"/>
      <c r="RI3" s="14"/>
      <c r="RJ3" s="14"/>
      <c r="RK3" s="14"/>
      <c r="RL3" s="14"/>
      <c r="RM3" s="14"/>
      <c r="RN3" s="14"/>
      <c r="RO3" s="14"/>
      <c r="RP3" s="14"/>
      <c r="RQ3" s="14"/>
      <c r="RR3" s="14"/>
      <c r="RS3" s="14"/>
      <c r="RT3" s="14"/>
      <c r="RU3" s="14"/>
      <c r="RV3" s="14"/>
      <c r="RW3" s="14"/>
      <c r="RX3" s="14"/>
      <c r="RY3" s="14"/>
      <c r="RZ3" s="14"/>
      <c r="SA3" s="14"/>
      <c r="SB3" s="14"/>
      <c r="SC3" s="14"/>
      <c r="SD3" s="14"/>
      <c r="SE3" s="14"/>
      <c r="SF3" s="14"/>
      <c r="SG3" s="14"/>
      <c r="SH3" s="14"/>
      <c r="SI3" s="14"/>
      <c r="SJ3" s="14"/>
      <c r="SK3" s="14"/>
      <c r="SL3" s="14"/>
      <c r="SM3" s="14"/>
      <c r="SN3" s="14"/>
      <c r="SO3" s="14"/>
      <c r="SP3" s="14"/>
      <c r="SQ3" s="14"/>
      <c r="SR3" s="14"/>
      <c r="SS3" s="14"/>
      <c r="ST3" s="14"/>
      <c r="SU3" s="14"/>
      <c r="SV3" s="14"/>
      <c r="SW3" s="14"/>
      <c r="SX3" s="14"/>
      <c r="SY3" s="14"/>
      <c r="SZ3" s="14"/>
      <c r="TA3" s="14"/>
      <c r="TB3" s="14"/>
      <c r="TC3" s="14"/>
      <c r="TD3" s="14"/>
      <c r="TE3" s="14"/>
      <c r="TF3" s="14"/>
      <c r="TG3" s="14"/>
      <c r="TH3" s="14"/>
      <c r="TI3" s="14"/>
      <c r="TJ3" s="14"/>
      <c r="TK3" s="14"/>
      <c r="TL3" s="14"/>
      <c r="TM3" s="14"/>
      <c r="TN3" s="14"/>
      <c r="TO3" s="14"/>
      <c r="TP3" s="14"/>
      <c r="TQ3" s="14"/>
      <c r="TR3" s="14"/>
      <c r="TS3" s="14"/>
      <c r="TT3" s="14"/>
      <c r="TU3" s="14"/>
      <c r="TV3" s="14"/>
      <c r="TW3" s="14"/>
      <c r="TX3" s="14"/>
      <c r="TY3" s="14"/>
      <c r="TZ3" s="14"/>
      <c r="UA3" s="14"/>
      <c r="UB3" s="14"/>
      <c r="UC3" s="14"/>
      <c r="UD3" s="14"/>
      <c r="UE3" s="14"/>
      <c r="UF3" s="14"/>
      <c r="UG3" s="14"/>
      <c r="UH3" s="14"/>
      <c r="UI3" s="14"/>
      <c r="UJ3" s="14"/>
      <c r="UK3" s="14"/>
      <c r="UL3" s="14"/>
      <c r="UM3" s="14"/>
      <c r="UN3" s="14"/>
      <c r="UO3" s="14"/>
      <c r="UP3" s="14"/>
      <c r="UQ3" s="14"/>
      <c r="UR3" s="14"/>
      <c r="US3" s="14"/>
      <c r="UT3" s="14"/>
      <c r="UU3" s="14"/>
      <c r="UV3" s="14"/>
      <c r="UW3" s="14"/>
      <c r="UX3" s="14"/>
      <c r="UY3" s="14"/>
      <c r="UZ3" s="14"/>
      <c r="VA3" s="14"/>
      <c r="VB3" s="14"/>
      <c r="VC3" s="14"/>
      <c r="VD3" s="14"/>
      <c r="VE3" s="14"/>
      <c r="VF3" s="14"/>
      <c r="VG3" s="14"/>
      <c r="VH3" s="14"/>
      <c r="VI3" s="14"/>
      <c r="VJ3" s="14"/>
      <c r="VK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ZS3" s="14"/>
    </row>
    <row r="4" spans="1:695" x14ac:dyDescent="0.25">
      <c r="A4" s="133"/>
      <c r="B4" s="127"/>
      <c r="C4" s="128"/>
      <c r="D4" s="128"/>
      <c r="E4" s="128"/>
      <c r="F4" s="128"/>
      <c r="G4" s="128"/>
      <c r="H4" s="128"/>
      <c r="I4" s="128"/>
      <c r="J4" s="129"/>
      <c r="K4" s="133"/>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c r="GO4" s="14"/>
      <c r="GP4" s="14"/>
      <c r="GQ4" s="14"/>
      <c r="GR4" s="14"/>
      <c r="GS4" s="14"/>
      <c r="GT4" s="14"/>
      <c r="GU4" s="14"/>
      <c r="GV4" s="14"/>
      <c r="GW4" s="14"/>
      <c r="GX4" s="14"/>
      <c r="GY4" s="14"/>
      <c r="GZ4" s="14"/>
      <c r="HA4" s="14"/>
      <c r="HB4" s="14"/>
      <c r="HC4" s="14"/>
      <c r="HD4" s="14"/>
      <c r="HE4" s="14"/>
      <c r="HF4" s="14"/>
      <c r="HG4" s="14"/>
      <c r="HH4" s="14"/>
      <c r="HI4" s="14"/>
      <c r="HJ4" s="14"/>
      <c r="HK4" s="14"/>
      <c r="HL4" s="14"/>
      <c r="HM4" s="14"/>
      <c r="HN4" s="14"/>
      <c r="HO4" s="14"/>
      <c r="HP4" s="14"/>
      <c r="HQ4" s="14"/>
      <c r="HR4" s="14"/>
      <c r="HS4" s="14"/>
      <c r="HT4" s="14"/>
      <c r="HU4" s="14"/>
      <c r="HV4" s="14"/>
      <c r="HW4" s="14"/>
      <c r="HX4" s="14"/>
      <c r="HY4" s="14"/>
      <c r="HZ4" s="14"/>
      <c r="IA4" s="14"/>
      <c r="IB4" s="14"/>
      <c r="IC4" s="14"/>
      <c r="ID4" s="14"/>
      <c r="IE4" s="14"/>
      <c r="IF4" s="14"/>
      <c r="IG4" s="14"/>
      <c r="IH4" s="14"/>
      <c r="II4" s="14"/>
      <c r="IJ4" s="14"/>
      <c r="IK4" s="14"/>
      <c r="IL4" s="14"/>
      <c r="IM4" s="14"/>
      <c r="IN4" s="14"/>
      <c r="IO4" s="14"/>
      <c r="IP4" s="14"/>
      <c r="IQ4" s="14"/>
      <c r="IR4" s="14"/>
      <c r="IS4" s="14"/>
      <c r="IT4" s="14"/>
      <c r="IU4" s="14"/>
      <c r="IV4" s="14"/>
      <c r="IW4" s="14"/>
      <c r="IX4" s="14"/>
      <c r="IY4" s="14"/>
      <c r="IZ4" s="14"/>
      <c r="JA4" s="14"/>
      <c r="JB4" s="14"/>
      <c r="JC4" s="14"/>
      <c r="JD4" s="14"/>
      <c r="JE4" s="14"/>
      <c r="JF4" s="14"/>
      <c r="JG4" s="14"/>
      <c r="JH4" s="14"/>
      <c r="JI4" s="14"/>
      <c r="JJ4" s="14"/>
      <c r="JK4" s="14"/>
      <c r="JL4" s="14"/>
      <c r="JM4" s="14"/>
      <c r="JN4" s="14"/>
      <c r="JO4" s="14"/>
      <c r="JP4" s="14"/>
      <c r="JQ4" s="14"/>
      <c r="JR4" s="14"/>
      <c r="JS4" s="14"/>
      <c r="JT4" s="14"/>
      <c r="JU4" s="14"/>
      <c r="JV4" s="14"/>
      <c r="JW4" s="14"/>
      <c r="JX4" s="14"/>
      <c r="JY4" s="14"/>
      <c r="JZ4" s="14"/>
      <c r="KA4" s="14"/>
      <c r="KB4" s="14"/>
      <c r="KC4" s="14"/>
      <c r="KD4" s="14"/>
      <c r="KE4" s="14"/>
      <c r="KF4" s="14"/>
      <c r="KG4" s="14"/>
      <c r="KH4" s="14"/>
      <c r="KI4" s="14"/>
      <c r="KJ4" s="14"/>
      <c r="KK4" s="14"/>
      <c r="KL4" s="14"/>
      <c r="KM4" s="14"/>
      <c r="KN4" s="14"/>
      <c r="KO4" s="14"/>
      <c r="KP4" s="14"/>
      <c r="KQ4" s="14"/>
      <c r="KR4" s="14"/>
      <c r="KS4" s="14"/>
      <c r="KT4" s="14"/>
      <c r="KU4" s="14"/>
      <c r="KV4" s="14"/>
      <c r="KW4" s="14"/>
      <c r="KX4" s="14"/>
      <c r="KY4" s="14"/>
      <c r="KZ4" s="14"/>
      <c r="LA4" s="14"/>
      <c r="LB4" s="14"/>
      <c r="LC4" s="14"/>
      <c r="LD4" s="14"/>
      <c r="LE4" s="14"/>
      <c r="LF4" s="14"/>
      <c r="LG4" s="14"/>
      <c r="LH4" s="14"/>
      <c r="LI4" s="14"/>
      <c r="LJ4" s="14"/>
      <c r="LK4" s="14"/>
      <c r="LL4" s="14"/>
      <c r="LM4" s="14"/>
      <c r="LN4" s="14"/>
      <c r="LO4" s="14"/>
      <c r="LP4" s="14"/>
      <c r="LQ4" s="14"/>
      <c r="LR4" s="14"/>
      <c r="LS4" s="14"/>
      <c r="LT4" s="14"/>
      <c r="LU4" s="14"/>
      <c r="LV4" s="14"/>
      <c r="LW4" s="14"/>
      <c r="LX4" s="14"/>
      <c r="LY4" s="14"/>
      <c r="LZ4" s="14"/>
      <c r="MA4" s="14"/>
      <c r="MB4" s="14"/>
      <c r="MC4" s="14"/>
      <c r="MD4" s="14"/>
      <c r="ME4" s="14"/>
      <c r="MF4" s="14"/>
      <c r="MG4" s="14"/>
      <c r="MH4" s="14"/>
      <c r="MI4" s="14"/>
      <c r="MJ4" s="14"/>
      <c r="MK4" s="14"/>
      <c r="ML4" s="14"/>
      <c r="MM4" s="14"/>
      <c r="MN4" s="14"/>
      <c r="MO4" s="14"/>
      <c r="MP4" s="14"/>
      <c r="MQ4" s="14"/>
      <c r="MR4" s="14"/>
      <c r="MS4" s="14"/>
      <c r="MT4" s="14"/>
      <c r="MU4" s="14"/>
      <c r="MV4" s="14"/>
      <c r="MW4" s="14"/>
      <c r="MX4" s="14"/>
      <c r="MY4" s="14"/>
      <c r="MZ4" s="14"/>
      <c r="NA4" s="14"/>
      <c r="NB4" s="14"/>
      <c r="NC4" s="14"/>
      <c r="ND4" s="14"/>
      <c r="NE4" s="14"/>
      <c r="NF4" s="14"/>
      <c r="NG4" s="14"/>
      <c r="NH4" s="14"/>
      <c r="NI4" s="14"/>
      <c r="NJ4" s="14"/>
      <c r="NK4" s="14"/>
      <c r="NL4" s="14"/>
      <c r="NM4" s="14"/>
      <c r="NN4" s="14"/>
      <c r="NO4" s="14"/>
      <c r="NP4" s="14"/>
      <c r="NQ4" s="14"/>
      <c r="NR4" s="14"/>
      <c r="NS4" s="14"/>
      <c r="NT4" s="14"/>
      <c r="NU4" s="14"/>
      <c r="NV4" s="14"/>
      <c r="NW4" s="14"/>
      <c r="NX4" s="14"/>
      <c r="NY4" s="14"/>
      <c r="NZ4" s="14"/>
      <c r="OA4" s="14"/>
      <c r="OB4" s="14"/>
      <c r="OC4" s="14"/>
      <c r="OD4" s="14"/>
      <c r="OE4" s="14"/>
      <c r="OF4" s="14"/>
      <c r="OG4" s="14"/>
      <c r="OH4" s="14"/>
      <c r="OI4" s="14"/>
      <c r="OJ4" s="14"/>
      <c r="OK4" s="14"/>
      <c r="OL4" s="14"/>
      <c r="OM4" s="14"/>
      <c r="ON4" s="14"/>
      <c r="OO4" s="14"/>
      <c r="OP4" s="14"/>
      <c r="OQ4" s="14"/>
      <c r="OR4" s="14"/>
      <c r="OS4" s="14"/>
      <c r="OT4" s="14"/>
      <c r="OU4" s="14"/>
      <c r="OV4" s="14"/>
      <c r="OW4" s="14"/>
      <c r="OX4" s="14"/>
      <c r="OY4" s="14"/>
      <c r="OZ4" s="14"/>
      <c r="PA4" s="14"/>
      <c r="PB4" s="14"/>
      <c r="PC4" s="14"/>
      <c r="PD4" s="14"/>
      <c r="PE4" s="14"/>
      <c r="PF4" s="14"/>
      <c r="PG4" s="14"/>
      <c r="PH4" s="14"/>
      <c r="PI4" s="14"/>
      <c r="PJ4" s="14"/>
      <c r="PK4" s="14"/>
      <c r="PL4" s="14"/>
      <c r="PM4" s="14"/>
      <c r="PN4" s="14"/>
      <c r="PO4" s="14"/>
      <c r="PP4" s="14"/>
      <c r="PQ4" s="14"/>
      <c r="PR4" s="14"/>
      <c r="PS4" s="14"/>
      <c r="PT4" s="14"/>
      <c r="PU4" s="14"/>
      <c r="PV4" s="14"/>
      <c r="PW4" s="14"/>
      <c r="PX4" s="14"/>
      <c r="PY4" s="14"/>
      <c r="PZ4" s="14"/>
      <c r="QA4" s="14"/>
      <c r="QB4" s="14"/>
      <c r="QC4" s="14"/>
      <c r="QD4" s="14"/>
      <c r="QE4" s="14"/>
      <c r="QF4" s="14"/>
      <c r="QG4" s="14"/>
      <c r="QH4" s="14"/>
      <c r="QI4" s="14"/>
      <c r="QJ4" s="14"/>
      <c r="QK4" s="14"/>
      <c r="QL4" s="14"/>
      <c r="QM4" s="14"/>
      <c r="QN4" s="14"/>
      <c r="QO4" s="14"/>
      <c r="QP4" s="14"/>
      <c r="QQ4" s="14"/>
      <c r="QR4" s="14"/>
      <c r="QS4" s="14"/>
      <c r="QT4" s="14"/>
      <c r="QU4" s="14"/>
      <c r="QV4" s="14"/>
      <c r="QW4" s="14"/>
      <c r="QX4" s="14"/>
      <c r="QY4" s="14"/>
      <c r="QZ4" s="14"/>
      <c r="RA4" s="14"/>
      <c r="RB4" s="14"/>
      <c r="RC4" s="14"/>
      <c r="RD4" s="14"/>
      <c r="RE4" s="14"/>
      <c r="RF4" s="14"/>
      <c r="RG4" s="14"/>
      <c r="RH4" s="14"/>
      <c r="RI4" s="14"/>
      <c r="RJ4" s="14"/>
      <c r="RK4" s="14"/>
      <c r="RL4" s="14"/>
      <c r="RM4" s="14"/>
      <c r="RN4" s="14"/>
      <c r="RO4" s="14"/>
      <c r="RP4" s="14"/>
      <c r="RQ4" s="14"/>
      <c r="RR4" s="14"/>
      <c r="RS4" s="14"/>
      <c r="RT4" s="14"/>
      <c r="RU4" s="14"/>
      <c r="RV4" s="14"/>
      <c r="RW4" s="14"/>
      <c r="RX4" s="14"/>
      <c r="RY4" s="14"/>
      <c r="RZ4" s="14"/>
      <c r="SA4" s="14"/>
      <c r="SB4" s="14"/>
      <c r="SC4" s="14"/>
      <c r="SD4" s="14"/>
      <c r="SE4" s="14"/>
      <c r="SF4" s="14"/>
      <c r="SG4" s="14"/>
      <c r="SH4" s="14"/>
      <c r="SI4" s="14"/>
      <c r="SJ4" s="14"/>
      <c r="SK4" s="14"/>
      <c r="SL4" s="14"/>
      <c r="SM4" s="14"/>
      <c r="SN4" s="14"/>
      <c r="SO4" s="14"/>
      <c r="SP4" s="14"/>
      <c r="SQ4" s="14"/>
      <c r="SR4" s="14"/>
      <c r="SS4" s="14"/>
      <c r="ST4" s="14"/>
      <c r="SU4" s="14"/>
      <c r="SV4" s="14"/>
      <c r="SW4" s="14"/>
      <c r="SX4" s="14"/>
      <c r="SY4" s="14"/>
      <c r="SZ4" s="14"/>
      <c r="TA4" s="14"/>
      <c r="TB4" s="14"/>
      <c r="TC4" s="14"/>
      <c r="TD4" s="14"/>
      <c r="TE4" s="14"/>
      <c r="TF4" s="14"/>
      <c r="TG4" s="14"/>
      <c r="TH4" s="14"/>
      <c r="TI4" s="14"/>
      <c r="TJ4" s="14"/>
      <c r="TK4" s="14"/>
      <c r="TL4" s="14"/>
      <c r="TM4" s="14"/>
      <c r="TN4" s="14"/>
      <c r="TO4" s="14"/>
      <c r="TP4" s="14"/>
      <c r="TQ4" s="14"/>
      <c r="TR4" s="14"/>
      <c r="TS4" s="14"/>
      <c r="TT4" s="14"/>
      <c r="TU4" s="14"/>
      <c r="TV4" s="14"/>
      <c r="TW4" s="14"/>
      <c r="TX4" s="14"/>
      <c r="TY4" s="14"/>
      <c r="TZ4" s="14"/>
      <c r="UA4" s="14"/>
      <c r="UB4" s="14"/>
      <c r="UC4" s="14"/>
      <c r="UD4" s="14"/>
      <c r="UE4" s="14"/>
      <c r="UF4" s="14"/>
      <c r="UG4" s="14"/>
      <c r="UH4" s="14"/>
      <c r="UI4" s="14"/>
      <c r="UJ4" s="14"/>
      <c r="UK4" s="14"/>
      <c r="UL4" s="14"/>
      <c r="UM4" s="14"/>
      <c r="UN4" s="14"/>
      <c r="UO4" s="14"/>
      <c r="UP4" s="14"/>
      <c r="UQ4" s="14"/>
      <c r="UR4" s="14"/>
      <c r="US4" s="14"/>
      <c r="UT4" s="14"/>
      <c r="UU4" s="14"/>
      <c r="UV4" s="14"/>
      <c r="UW4" s="14"/>
      <c r="UX4" s="14"/>
      <c r="UY4" s="14"/>
      <c r="UZ4" s="14"/>
      <c r="VA4" s="14"/>
      <c r="VB4" s="14"/>
      <c r="VC4" s="14"/>
      <c r="VD4" s="14"/>
      <c r="VE4" s="14"/>
      <c r="VF4" s="14"/>
      <c r="VG4" s="14"/>
      <c r="VH4" s="14"/>
      <c r="VI4" s="14"/>
      <c r="VJ4" s="14"/>
      <c r="VK4" s="14"/>
      <c r="VL4" s="14"/>
      <c r="VM4" s="14"/>
      <c r="VN4" s="14"/>
      <c r="VO4" s="14"/>
      <c r="VP4" s="14"/>
      <c r="VQ4" s="14"/>
      <c r="VR4" s="14"/>
      <c r="VS4" s="14"/>
      <c r="VT4" s="14"/>
      <c r="VU4" s="14"/>
      <c r="VV4" s="14"/>
      <c r="VW4" s="14"/>
      <c r="VX4" s="14"/>
      <c r="VY4" s="14"/>
      <c r="VZ4" s="14"/>
      <c r="WA4" s="14"/>
      <c r="WB4" s="14"/>
      <c r="WC4" s="14"/>
      <c r="WD4" s="14"/>
      <c r="WE4" s="14"/>
      <c r="WF4" s="14"/>
      <c r="WG4" s="14"/>
      <c r="WH4" s="14"/>
      <c r="WI4" s="14"/>
      <c r="WJ4" s="14"/>
      <c r="WK4" s="14"/>
      <c r="WL4" s="14"/>
      <c r="WM4" s="14"/>
      <c r="WN4" s="14"/>
      <c r="WO4" s="14"/>
      <c r="WP4" s="14"/>
      <c r="WQ4" s="14"/>
      <c r="WR4" s="14"/>
      <c r="WS4" s="14"/>
      <c r="WT4" s="14"/>
      <c r="WU4" s="14"/>
      <c r="WV4" s="14"/>
      <c r="WW4" s="14"/>
      <c r="WX4" s="14"/>
      <c r="WY4" s="14"/>
      <c r="WZ4" s="14"/>
      <c r="XA4" s="14"/>
      <c r="XB4" s="14"/>
      <c r="XC4" s="14"/>
      <c r="XD4" s="14"/>
      <c r="XE4" s="14"/>
      <c r="XF4" s="14"/>
      <c r="XG4" s="14"/>
      <c r="XH4" s="14"/>
      <c r="XI4" s="14"/>
      <c r="XJ4" s="14"/>
      <c r="XK4" s="14"/>
      <c r="XL4" s="14"/>
      <c r="XM4" s="14"/>
      <c r="XN4" s="14"/>
      <c r="XO4" s="14"/>
      <c r="XP4" s="14"/>
      <c r="XQ4" s="14"/>
      <c r="XR4" s="14"/>
      <c r="XS4" s="14"/>
      <c r="XT4" s="14"/>
      <c r="XU4" s="14"/>
      <c r="XV4" s="14"/>
      <c r="XW4" s="14"/>
      <c r="XX4" s="14"/>
      <c r="XY4" s="14"/>
      <c r="XZ4" s="14"/>
      <c r="YA4" s="14"/>
      <c r="YB4" s="14"/>
      <c r="YC4" s="14"/>
      <c r="YD4" s="14"/>
      <c r="YE4" s="14"/>
      <c r="YF4" s="14"/>
      <c r="YG4" s="14"/>
      <c r="YH4" s="14"/>
      <c r="YI4" s="14"/>
      <c r="YJ4" s="14"/>
      <c r="YK4" s="14"/>
      <c r="YL4" s="14"/>
      <c r="YM4" s="14"/>
      <c r="YN4" s="14"/>
      <c r="YO4" s="14"/>
      <c r="YP4" s="14"/>
      <c r="YQ4" s="14"/>
      <c r="YR4" s="14"/>
      <c r="YS4" s="14"/>
      <c r="YT4" s="14"/>
      <c r="YU4" s="14"/>
      <c r="YV4" s="14"/>
      <c r="YW4" s="14"/>
      <c r="YX4" s="14"/>
      <c r="YY4" s="14"/>
      <c r="YZ4" s="14"/>
      <c r="ZA4" s="14"/>
      <c r="ZB4" s="14"/>
      <c r="ZC4" s="14"/>
      <c r="ZD4" s="14"/>
      <c r="ZE4" s="14"/>
      <c r="ZF4" s="14"/>
      <c r="ZG4" s="14"/>
      <c r="ZH4" s="14"/>
      <c r="ZI4" s="14"/>
      <c r="ZJ4" s="14"/>
      <c r="ZK4" s="14"/>
      <c r="ZL4" s="14"/>
      <c r="ZM4" s="14"/>
      <c r="ZN4" s="14"/>
      <c r="ZO4" s="14"/>
      <c r="ZP4" s="14"/>
      <c r="ZQ4" s="14"/>
      <c r="ZR4" s="14"/>
      <c r="ZS4" s="14"/>
    </row>
    <row r="5" spans="1:695" x14ac:dyDescent="0.25">
      <c r="A5" s="133"/>
      <c r="B5" s="127"/>
      <c r="C5" s="128"/>
      <c r="D5" s="128"/>
      <c r="E5" s="128"/>
      <c r="F5" s="128"/>
      <c r="G5" s="128"/>
      <c r="H5" s="128"/>
      <c r="I5" s="128"/>
      <c r="J5" s="129"/>
      <c r="K5" s="133"/>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c r="GO5" s="14"/>
      <c r="GP5" s="14"/>
      <c r="GQ5" s="14"/>
      <c r="GR5" s="14"/>
      <c r="GS5" s="14"/>
      <c r="GT5" s="14"/>
      <c r="GU5" s="14"/>
      <c r="GV5" s="14"/>
      <c r="GW5" s="14"/>
      <c r="GX5" s="14"/>
      <c r="GY5" s="14"/>
      <c r="GZ5" s="14"/>
      <c r="HA5" s="14"/>
      <c r="HB5" s="14"/>
      <c r="HC5" s="14"/>
      <c r="HD5" s="14"/>
      <c r="HE5" s="14"/>
      <c r="HF5" s="14"/>
      <c r="HG5" s="14"/>
      <c r="HH5" s="14"/>
      <c r="HI5" s="14"/>
      <c r="HJ5" s="14"/>
      <c r="HK5" s="14"/>
      <c r="HL5" s="14"/>
      <c r="HM5" s="14"/>
      <c r="HN5" s="14"/>
      <c r="HO5" s="14"/>
      <c r="HP5" s="14"/>
      <c r="HQ5" s="14"/>
      <c r="HR5" s="14"/>
      <c r="HS5" s="14"/>
      <c r="HT5" s="14"/>
      <c r="HU5" s="14"/>
      <c r="HV5" s="14"/>
      <c r="HW5" s="14"/>
      <c r="HX5" s="14"/>
      <c r="HY5" s="14"/>
      <c r="HZ5" s="14"/>
      <c r="IA5" s="14"/>
      <c r="IB5" s="14"/>
      <c r="IC5" s="14"/>
      <c r="ID5" s="14"/>
      <c r="IE5" s="14"/>
      <c r="IF5" s="14"/>
      <c r="IG5" s="14"/>
      <c r="IH5" s="14"/>
      <c r="II5" s="14"/>
      <c r="IJ5" s="14"/>
      <c r="IK5" s="14"/>
      <c r="IL5" s="14"/>
      <c r="IM5" s="14"/>
      <c r="IN5" s="14"/>
      <c r="IO5" s="14"/>
      <c r="IP5" s="14"/>
      <c r="IQ5" s="14"/>
      <c r="IR5" s="14"/>
      <c r="IS5" s="14"/>
      <c r="IT5" s="14"/>
      <c r="IU5" s="14"/>
      <c r="IV5" s="14"/>
      <c r="IW5" s="14"/>
      <c r="IX5" s="14"/>
      <c r="IY5" s="14"/>
      <c r="IZ5" s="14"/>
      <c r="JA5" s="14"/>
      <c r="JB5" s="14"/>
      <c r="JC5" s="14"/>
      <c r="JD5" s="14"/>
      <c r="JE5" s="14"/>
      <c r="JF5" s="14"/>
      <c r="JG5" s="14"/>
      <c r="JH5" s="14"/>
      <c r="JI5" s="14"/>
      <c r="JJ5" s="14"/>
      <c r="JK5" s="14"/>
      <c r="JL5" s="14"/>
      <c r="JM5" s="14"/>
      <c r="JN5" s="14"/>
      <c r="JO5" s="14"/>
      <c r="JP5" s="14"/>
      <c r="JQ5" s="14"/>
      <c r="JR5" s="14"/>
      <c r="JS5" s="14"/>
      <c r="JT5" s="14"/>
      <c r="JU5" s="14"/>
      <c r="JV5" s="14"/>
      <c r="JW5" s="14"/>
      <c r="JX5" s="14"/>
      <c r="JY5" s="14"/>
      <c r="JZ5" s="14"/>
      <c r="KA5" s="14"/>
      <c r="KB5" s="14"/>
      <c r="KC5" s="14"/>
      <c r="KD5" s="14"/>
      <c r="KE5" s="14"/>
      <c r="KF5" s="14"/>
      <c r="KG5" s="14"/>
      <c r="KH5" s="14"/>
      <c r="KI5" s="14"/>
      <c r="KJ5" s="14"/>
      <c r="KK5" s="14"/>
      <c r="KL5" s="14"/>
      <c r="KM5" s="14"/>
      <c r="KN5" s="14"/>
      <c r="KO5" s="14"/>
      <c r="KP5" s="14"/>
      <c r="KQ5" s="14"/>
      <c r="KR5" s="14"/>
      <c r="KS5" s="14"/>
      <c r="KT5" s="14"/>
      <c r="KU5" s="14"/>
      <c r="KV5" s="14"/>
      <c r="KW5" s="14"/>
      <c r="KX5" s="14"/>
      <c r="KY5" s="14"/>
      <c r="KZ5" s="14"/>
      <c r="LA5" s="14"/>
      <c r="LB5" s="14"/>
      <c r="LC5" s="14"/>
      <c r="LD5" s="14"/>
      <c r="LE5" s="14"/>
      <c r="LF5" s="14"/>
      <c r="LG5" s="14"/>
      <c r="LH5" s="14"/>
      <c r="LI5" s="14"/>
      <c r="LJ5" s="14"/>
      <c r="LK5" s="14"/>
      <c r="LL5" s="14"/>
      <c r="LM5" s="14"/>
      <c r="LN5" s="14"/>
      <c r="LO5" s="14"/>
      <c r="LP5" s="14"/>
      <c r="LQ5" s="14"/>
      <c r="LR5" s="14"/>
      <c r="LS5" s="14"/>
      <c r="LT5" s="14"/>
      <c r="LU5" s="14"/>
      <c r="LV5" s="14"/>
      <c r="LW5" s="14"/>
      <c r="LX5" s="14"/>
      <c r="LY5" s="14"/>
      <c r="LZ5" s="14"/>
      <c r="MA5" s="14"/>
      <c r="MB5" s="14"/>
      <c r="MC5" s="14"/>
      <c r="MD5" s="14"/>
      <c r="ME5" s="14"/>
      <c r="MF5" s="14"/>
      <c r="MG5" s="14"/>
      <c r="MH5" s="14"/>
      <c r="MI5" s="14"/>
      <c r="MJ5" s="14"/>
      <c r="MK5" s="14"/>
      <c r="ML5" s="14"/>
      <c r="MM5" s="14"/>
      <c r="MN5" s="14"/>
      <c r="MO5" s="14"/>
      <c r="MP5" s="14"/>
      <c r="MQ5" s="14"/>
      <c r="MR5" s="14"/>
      <c r="MS5" s="14"/>
      <c r="MT5" s="14"/>
      <c r="MU5" s="14"/>
      <c r="MV5" s="14"/>
      <c r="MW5" s="14"/>
      <c r="MX5" s="14"/>
      <c r="MY5" s="14"/>
      <c r="MZ5" s="14"/>
      <c r="NA5" s="14"/>
      <c r="NB5" s="14"/>
      <c r="NC5" s="14"/>
      <c r="ND5" s="14"/>
      <c r="NE5" s="14"/>
      <c r="NF5" s="14"/>
      <c r="NG5" s="14"/>
      <c r="NH5" s="14"/>
      <c r="NI5" s="14"/>
      <c r="NJ5" s="14"/>
      <c r="NK5" s="14"/>
      <c r="NL5" s="14"/>
      <c r="NM5" s="14"/>
      <c r="NN5" s="14"/>
      <c r="NO5" s="14"/>
      <c r="NP5" s="14"/>
      <c r="NQ5" s="14"/>
      <c r="NR5" s="14"/>
      <c r="NS5" s="14"/>
      <c r="NT5" s="14"/>
      <c r="NU5" s="14"/>
      <c r="NV5" s="14"/>
      <c r="NW5" s="14"/>
      <c r="NX5" s="14"/>
      <c r="NY5" s="14"/>
      <c r="NZ5" s="14"/>
      <c r="OA5" s="14"/>
      <c r="OB5" s="14"/>
      <c r="OC5" s="14"/>
      <c r="OD5" s="14"/>
      <c r="OE5" s="14"/>
      <c r="OF5" s="14"/>
      <c r="OG5" s="14"/>
      <c r="OH5" s="14"/>
      <c r="OI5" s="14"/>
      <c r="OJ5" s="14"/>
      <c r="OK5" s="14"/>
      <c r="OL5" s="14"/>
      <c r="OM5" s="14"/>
      <c r="ON5" s="14"/>
      <c r="OO5" s="14"/>
      <c r="OP5" s="14"/>
      <c r="OQ5" s="14"/>
      <c r="OR5" s="14"/>
      <c r="OS5" s="14"/>
      <c r="OT5" s="14"/>
      <c r="OU5" s="14"/>
      <c r="OV5" s="14"/>
      <c r="OW5" s="14"/>
      <c r="OX5" s="14"/>
      <c r="OY5" s="14"/>
      <c r="OZ5" s="14"/>
      <c r="PA5" s="14"/>
      <c r="PB5" s="14"/>
      <c r="PC5" s="14"/>
      <c r="PD5" s="14"/>
      <c r="PE5" s="14"/>
      <c r="PF5" s="14"/>
      <c r="PG5" s="14"/>
      <c r="PH5" s="14"/>
      <c r="PI5" s="14"/>
      <c r="PJ5" s="14"/>
      <c r="PK5" s="14"/>
      <c r="PL5" s="14"/>
      <c r="PM5" s="14"/>
      <c r="PN5" s="14"/>
      <c r="PO5" s="14"/>
      <c r="PP5" s="14"/>
      <c r="PQ5" s="14"/>
      <c r="PR5" s="14"/>
      <c r="PS5" s="14"/>
      <c r="PT5" s="14"/>
      <c r="PU5" s="14"/>
      <c r="PV5" s="14"/>
      <c r="PW5" s="14"/>
      <c r="PX5" s="14"/>
      <c r="PY5" s="14"/>
      <c r="PZ5" s="14"/>
      <c r="QA5" s="14"/>
      <c r="QB5" s="14"/>
      <c r="QC5" s="14"/>
      <c r="QD5" s="14"/>
      <c r="QE5" s="14"/>
      <c r="QF5" s="14"/>
      <c r="QG5" s="14"/>
      <c r="QH5" s="14"/>
      <c r="QI5" s="14"/>
      <c r="QJ5" s="14"/>
      <c r="QK5" s="14"/>
      <c r="QL5" s="14"/>
      <c r="QM5" s="14"/>
      <c r="QN5" s="14"/>
      <c r="QO5" s="14"/>
      <c r="QP5" s="14"/>
      <c r="QQ5" s="14"/>
      <c r="QR5" s="14"/>
      <c r="QS5" s="14"/>
      <c r="QT5" s="14"/>
      <c r="QU5" s="14"/>
      <c r="QV5" s="14"/>
      <c r="QW5" s="14"/>
      <c r="QX5" s="14"/>
      <c r="QY5" s="14"/>
      <c r="QZ5" s="14"/>
      <c r="RA5" s="14"/>
      <c r="RB5" s="14"/>
      <c r="RC5" s="14"/>
      <c r="RD5" s="14"/>
      <c r="RE5" s="14"/>
      <c r="RF5" s="14"/>
      <c r="RG5" s="14"/>
      <c r="RH5" s="14"/>
      <c r="RI5" s="14"/>
      <c r="RJ5" s="14"/>
      <c r="RK5" s="14"/>
      <c r="RL5" s="14"/>
      <c r="RM5" s="14"/>
      <c r="RN5" s="14"/>
      <c r="RO5" s="14"/>
      <c r="RP5" s="14"/>
      <c r="RQ5" s="14"/>
      <c r="RR5" s="14"/>
      <c r="RS5" s="14"/>
      <c r="RT5" s="14"/>
      <c r="RU5" s="14"/>
      <c r="RV5" s="14"/>
      <c r="RW5" s="14"/>
      <c r="RX5" s="14"/>
      <c r="RY5" s="14"/>
      <c r="RZ5" s="14"/>
      <c r="SA5" s="14"/>
      <c r="SB5" s="14"/>
      <c r="SC5" s="14"/>
      <c r="SD5" s="14"/>
      <c r="SE5" s="14"/>
      <c r="SF5" s="14"/>
      <c r="SG5" s="14"/>
      <c r="SH5" s="14"/>
      <c r="SI5" s="14"/>
      <c r="SJ5" s="14"/>
      <c r="SK5" s="14"/>
      <c r="SL5" s="14"/>
      <c r="SM5" s="14"/>
      <c r="SN5" s="14"/>
      <c r="SO5" s="14"/>
      <c r="SP5" s="14"/>
      <c r="SQ5" s="14"/>
      <c r="SR5" s="14"/>
      <c r="SS5" s="14"/>
      <c r="ST5" s="14"/>
      <c r="SU5" s="14"/>
      <c r="SV5" s="14"/>
      <c r="SW5" s="14"/>
      <c r="SX5" s="14"/>
      <c r="SY5" s="14"/>
      <c r="SZ5" s="14"/>
      <c r="TA5" s="14"/>
      <c r="TB5" s="14"/>
      <c r="TC5" s="14"/>
      <c r="TD5" s="14"/>
      <c r="TE5" s="14"/>
      <c r="TF5" s="14"/>
      <c r="TG5" s="14"/>
      <c r="TH5" s="14"/>
      <c r="TI5" s="14"/>
      <c r="TJ5" s="14"/>
      <c r="TK5" s="14"/>
      <c r="TL5" s="14"/>
      <c r="TM5" s="14"/>
      <c r="TN5" s="14"/>
      <c r="TO5" s="14"/>
      <c r="TP5" s="14"/>
      <c r="TQ5" s="14"/>
      <c r="TR5" s="14"/>
      <c r="TS5" s="14"/>
      <c r="TT5" s="14"/>
      <c r="TU5" s="14"/>
      <c r="TV5" s="14"/>
      <c r="TW5" s="14"/>
      <c r="TX5" s="14"/>
      <c r="TY5" s="14"/>
      <c r="TZ5" s="14"/>
      <c r="UA5" s="14"/>
      <c r="UB5" s="14"/>
      <c r="UC5" s="14"/>
      <c r="UD5" s="14"/>
      <c r="UE5" s="14"/>
      <c r="UF5" s="14"/>
      <c r="UG5" s="14"/>
      <c r="UH5" s="14"/>
      <c r="UI5" s="14"/>
      <c r="UJ5" s="14"/>
      <c r="UK5" s="14"/>
      <c r="UL5" s="14"/>
      <c r="UM5" s="14"/>
      <c r="UN5" s="14"/>
      <c r="UO5" s="14"/>
      <c r="UP5" s="14"/>
      <c r="UQ5" s="14"/>
      <c r="UR5" s="14"/>
      <c r="US5" s="14"/>
      <c r="UT5" s="14"/>
      <c r="UU5" s="14"/>
      <c r="UV5" s="14"/>
      <c r="UW5" s="14"/>
      <c r="UX5" s="14"/>
      <c r="UY5" s="14"/>
      <c r="UZ5" s="14"/>
      <c r="VA5" s="14"/>
      <c r="VB5" s="14"/>
      <c r="VC5" s="14"/>
      <c r="VD5" s="14"/>
      <c r="VE5" s="14"/>
      <c r="VF5" s="14"/>
      <c r="VG5" s="14"/>
      <c r="VH5" s="14"/>
      <c r="VI5" s="14"/>
      <c r="VJ5" s="14"/>
      <c r="VK5" s="14"/>
      <c r="VL5" s="14"/>
      <c r="VM5" s="14"/>
      <c r="VN5" s="14"/>
      <c r="VO5" s="14"/>
      <c r="VP5" s="14"/>
      <c r="VQ5" s="14"/>
      <c r="VR5" s="14"/>
      <c r="VS5" s="14"/>
      <c r="VT5" s="14"/>
      <c r="VU5" s="14"/>
      <c r="VV5" s="14"/>
      <c r="VW5" s="14"/>
      <c r="VX5" s="14"/>
      <c r="VY5" s="14"/>
      <c r="VZ5" s="14"/>
      <c r="WA5" s="14"/>
      <c r="WB5" s="14"/>
      <c r="WC5" s="14"/>
      <c r="WD5" s="14"/>
      <c r="WE5" s="14"/>
      <c r="WF5" s="14"/>
      <c r="WG5" s="14"/>
      <c r="WH5" s="14"/>
      <c r="WI5" s="14"/>
      <c r="WJ5" s="14"/>
      <c r="WK5" s="14"/>
      <c r="WL5" s="14"/>
      <c r="WM5" s="14"/>
      <c r="WN5" s="14"/>
      <c r="WO5" s="14"/>
      <c r="WP5" s="14"/>
      <c r="WQ5" s="14"/>
      <c r="WR5" s="14"/>
      <c r="WS5" s="14"/>
      <c r="WT5" s="14"/>
      <c r="WU5" s="14"/>
      <c r="WV5" s="14"/>
      <c r="WW5" s="14"/>
      <c r="WX5" s="14"/>
      <c r="WY5" s="14"/>
      <c r="WZ5" s="14"/>
      <c r="XA5" s="14"/>
      <c r="XB5" s="14"/>
      <c r="XC5" s="14"/>
      <c r="XD5" s="14"/>
      <c r="XE5" s="14"/>
      <c r="XF5" s="14"/>
      <c r="XG5" s="14"/>
      <c r="XH5" s="14"/>
      <c r="XI5" s="14"/>
      <c r="XJ5" s="14"/>
      <c r="XK5" s="14"/>
      <c r="XL5" s="14"/>
      <c r="XM5" s="14"/>
      <c r="XN5" s="14"/>
      <c r="XO5" s="14"/>
      <c r="XP5" s="14"/>
      <c r="XQ5" s="14"/>
      <c r="XR5" s="14"/>
      <c r="XS5" s="14"/>
      <c r="XT5" s="14"/>
      <c r="XU5" s="14"/>
      <c r="XV5" s="14"/>
      <c r="XW5" s="14"/>
      <c r="XX5" s="14"/>
      <c r="XY5" s="14"/>
      <c r="XZ5" s="14"/>
      <c r="YA5" s="14"/>
      <c r="YB5" s="14"/>
      <c r="YC5" s="14"/>
      <c r="YD5" s="14"/>
      <c r="YE5" s="14"/>
      <c r="YF5" s="14"/>
      <c r="YG5" s="14"/>
      <c r="YH5" s="14"/>
      <c r="YI5" s="14"/>
      <c r="YJ5" s="14"/>
      <c r="YK5" s="14"/>
      <c r="YL5" s="14"/>
      <c r="YM5" s="14"/>
      <c r="YN5" s="14"/>
      <c r="YO5" s="14"/>
      <c r="YP5" s="14"/>
      <c r="YQ5" s="14"/>
      <c r="YR5" s="14"/>
      <c r="YS5" s="14"/>
      <c r="YT5" s="14"/>
      <c r="YU5" s="14"/>
      <c r="YV5" s="14"/>
      <c r="YW5" s="14"/>
      <c r="YX5" s="14"/>
      <c r="YY5" s="14"/>
      <c r="YZ5" s="14"/>
      <c r="ZA5" s="14"/>
      <c r="ZB5" s="14"/>
      <c r="ZC5" s="14"/>
      <c r="ZD5" s="14"/>
      <c r="ZE5" s="14"/>
      <c r="ZF5" s="14"/>
      <c r="ZG5" s="14"/>
      <c r="ZH5" s="14"/>
      <c r="ZI5" s="14"/>
      <c r="ZJ5" s="14"/>
      <c r="ZK5" s="14"/>
      <c r="ZL5" s="14"/>
      <c r="ZM5" s="14"/>
      <c r="ZN5" s="14"/>
      <c r="ZO5" s="14"/>
      <c r="ZP5" s="14"/>
      <c r="ZQ5" s="14"/>
      <c r="ZR5" s="14"/>
      <c r="ZS5" s="14"/>
    </row>
    <row r="6" spans="1:695" x14ac:dyDescent="0.25">
      <c r="A6" s="133"/>
      <c r="B6" s="127"/>
      <c r="C6" s="128"/>
      <c r="D6" s="128"/>
      <c r="E6" s="128"/>
      <c r="F6" s="128"/>
      <c r="G6" s="128"/>
      <c r="H6" s="128"/>
      <c r="I6" s="128"/>
      <c r="J6" s="129"/>
      <c r="K6" s="133"/>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4"/>
      <c r="DS6" s="14"/>
      <c r="DT6" s="14"/>
      <c r="DU6" s="14"/>
      <c r="DV6" s="14"/>
      <c r="DW6" s="14"/>
      <c r="DX6" s="14"/>
      <c r="DY6" s="14"/>
      <c r="DZ6" s="14"/>
      <c r="EA6" s="14"/>
      <c r="EB6" s="14"/>
      <c r="EC6" s="14"/>
      <c r="ED6" s="14"/>
      <c r="EE6" s="14"/>
      <c r="EF6" s="14"/>
      <c r="EG6" s="14"/>
      <c r="EH6" s="14"/>
      <c r="EI6" s="14"/>
      <c r="EJ6" s="14"/>
      <c r="EK6" s="14"/>
      <c r="EL6" s="14"/>
      <c r="EM6" s="14"/>
      <c r="EN6" s="14"/>
      <c r="EO6" s="14"/>
      <c r="EP6" s="14"/>
      <c r="EQ6" s="14"/>
      <c r="ER6" s="14"/>
      <c r="ES6" s="14"/>
      <c r="ET6" s="14"/>
      <c r="EU6" s="14"/>
      <c r="EV6" s="14"/>
      <c r="EW6" s="14"/>
      <c r="EX6" s="14"/>
      <c r="EY6" s="14"/>
      <c r="EZ6" s="14"/>
      <c r="FA6" s="14"/>
      <c r="FB6" s="14"/>
      <c r="FC6" s="14"/>
      <c r="FD6" s="14"/>
      <c r="FE6" s="14"/>
      <c r="FF6" s="14"/>
      <c r="FG6" s="14"/>
      <c r="FH6" s="14"/>
      <c r="FI6" s="14"/>
      <c r="FJ6" s="14"/>
      <c r="FK6" s="14"/>
      <c r="FL6" s="14"/>
      <c r="FM6" s="14"/>
      <c r="FN6" s="14"/>
      <c r="FO6" s="14"/>
      <c r="FP6" s="14"/>
      <c r="FQ6" s="14"/>
      <c r="FR6" s="14"/>
      <c r="FS6" s="14"/>
      <c r="FT6" s="14"/>
      <c r="FU6" s="14"/>
      <c r="FV6" s="14"/>
      <c r="FW6" s="14"/>
      <c r="FX6" s="14"/>
      <c r="FY6" s="14"/>
      <c r="FZ6" s="14"/>
      <c r="GA6" s="14"/>
      <c r="GB6" s="14"/>
      <c r="GC6" s="14"/>
      <c r="GD6" s="14"/>
      <c r="GE6" s="14"/>
      <c r="GF6" s="14"/>
      <c r="GG6" s="14"/>
      <c r="GH6" s="14"/>
      <c r="GI6" s="14"/>
      <c r="GJ6" s="14"/>
      <c r="GK6" s="14"/>
      <c r="GL6" s="14"/>
      <c r="GM6" s="14"/>
      <c r="GN6" s="14"/>
      <c r="GO6" s="14"/>
      <c r="GP6" s="14"/>
      <c r="GQ6" s="14"/>
      <c r="GR6" s="14"/>
      <c r="GS6" s="14"/>
      <c r="GT6" s="14"/>
      <c r="GU6" s="14"/>
      <c r="GV6" s="14"/>
      <c r="GW6" s="14"/>
      <c r="GX6" s="14"/>
      <c r="GY6" s="14"/>
      <c r="GZ6" s="14"/>
      <c r="HA6" s="14"/>
      <c r="HB6" s="14"/>
      <c r="HC6" s="14"/>
      <c r="HD6" s="14"/>
      <c r="HE6" s="14"/>
      <c r="HF6" s="14"/>
      <c r="HG6" s="14"/>
      <c r="HH6" s="14"/>
      <c r="HI6" s="14"/>
      <c r="HJ6" s="14"/>
      <c r="HK6" s="14"/>
      <c r="HL6" s="14"/>
      <c r="HM6" s="14"/>
      <c r="HN6" s="14"/>
      <c r="HO6" s="14"/>
      <c r="HP6" s="14"/>
      <c r="HQ6" s="14"/>
      <c r="HR6" s="14"/>
      <c r="HS6" s="14"/>
      <c r="HT6" s="14"/>
      <c r="HU6" s="14"/>
      <c r="HV6" s="14"/>
      <c r="HW6" s="14"/>
      <c r="HX6" s="14"/>
      <c r="HY6" s="14"/>
      <c r="HZ6" s="14"/>
      <c r="IA6" s="14"/>
      <c r="IB6" s="14"/>
      <c r="IC6" s="14"/>
      <c r="ID6" s="14"/>
      <c r="IE6" s="14"/>
      <c r="IF6" s="14"/>
      <c r="IG6" s="14"/>
      <c r="IH6" s="14"/>
      <c r="II6" s="14"/>
      <c r="IJ6" s="14"/>
      <c r="IK6" s="14"/>
      <c r="IL6" s="14"/>
      <c r="IM6" s="14"/>
      <c r="IN6" s="14"/>
      <c r="IO6" s="14"/>
      <c r="IP6" s="14"/>
      <c r="IQ6" s="14"/>
      <c r="IR6" s="14"/>
      <c r="IS6" s="14"/>
      <c r="IT6" s="14"/>
      <c r="IU6" s="14"/>
      <c r="IV6" s="14"/>
      <c r="IW6" s="14"/>
      <c r="IX6" s="14"/>
      <c r="IY6" s="14"/>
      <c r="IZ6" s="14"/>
      <c r="JA6" s="14"/>
      <c r="JB6" s="14"/>
      <c r="JC6" s="14"/>
      <c r="JD6" s="14"/>
      <c r="JE6" s="14"/>
      <c r="JF6" s="14"/>
      <c r="JG6" s="14"/>
      <c r="JH6" s="14"/>
      <c r="JI6" s="14"/>
      <c r="JJ6" s="14"/>
      <c r="JK6" s="14"/>
      <c r="JL6" s="14"/>
      <c r="JM6" s="14"/>
      <c r="JN6" s="14"/>
      <c r="JO6" s="14"/>
      <c r="JP6" s="14"/>
      <c r="JQ6" s="14"/>
      <c r="JR6" s="14"/>
      <c r="JS6" s="14"/>
      <c r="JT6" s="14"/>
      <c r="JU6" s="14"/>
      <c r="JV6" s="14"/>
      <c r="JW6" s="14"/>
      <c r="JX6" s="14"/>
      <c r="JY6" s="14"/>
      <c r="JZ6" s="14"/>
      <c r="KA6" s="14"/>
      <c r="KB6" s="14"/>
      <c r="KC6" s="14"/>
      <c r="KD6" s="14"/>
      <c r="KE6" s="14"/>
      <c r="KF6" s="14"/>
      <c r="KG6" s="14"/>
      <c r="KH6" s="14"/>
      <c r="KI6" s="14"/>
      <c r="KJ6" s="14"/>
      <c r="KK6" s="14"/>
      <c r="KL6" s="14"/>
      <c r="KM6" s="14"/>
      <c r="KN6" s="14"/>
      <c r="KO6" s="14"/>
      <c r="KP6" s="14"/>
      <c r="KQ6" s="14"/>
      <c r="KR6" s="14"/>
      <c r="KS6" s="14"/>
      <c r="KT6" s="14"/>
      <c r="KU6" s="14"/>
      <c r="KV6" s="14"/>
      <c r="KW6" s="14"/>
      <c r="KX6" s="14"/>
      <c r="KY6" s="14"/>
      <c r="KZ6" s="14"/>
      <c r="LA6" s="14"/>
      <c r="LB6" s="14"/>
      <c r="LC6" s="14"/>
      <c r="LD6" s="14"/>
      <c r="LE6" s="14"/>
      <c r="LF6" s="14"/>
      <c r="LG6" s="14"/>
      <c r="LH6" s="14"/>
      <c r="LI6" s="14"/>
      <c r="LJ6" s="14"/>
      <c r="LK6" s="14"/>
      <c r="LL6" s="14"/>
      <c r="LM6" s="14"/>
      <c r="LN6" s="14"/>
      <c r="LO6" s="14"/>
      <c r="LP6" s="14"/>
      <c r="LQ6" s="14"/>
      <c r="LR6" s="14"/>
      <c r="LS6" s="14"/>
      <c r="LT6" s="14"/>
      <c r="LU6" s="14"/>
      <c r="LV6" s="14"/>
      <c r="LW6" s="14"/>
      <c r="LX6" s="14"/>
      <c r="LY6" s="14"/>
      <c r="LZ6" s="14"/>
      <c r="MA6" s="14"/>
      <c r="MB6" s="14"/>
      <c r="MC6" s="14"/>
      <c r="MD6" s="14"/>
      <c r="ME6" s="14"/>
      <c r="MF6" s="14"/>
      <c r="MG6" s="14"/>
      <c r="MH6" s="14"/>
      <c r="MI6" s="14"/>
      <c r="MJ6" s="14"/>
      <c r="MK6" s="14"/>
      <c r="ML6" s="14"/>
      <c r="MM6" s="14"/>
      <c r="MN6" s="14"/>
      <c r="MO6" s="14"/>
      <c r="MP6" s="14"/>
      <c r="MQ6" s="14"/>
      <c r="MR6" s="14"/>
      <c r="MS6" s="14"/>
      <c r="MT6" s="14"/>
      <c r="MU6" s="14"/>
      <c r="MV6" s="14"/>
      <c r="MW6" s="14"/>
      <c r="MX6" s="14"/>
      <c r="MY6" s="14"/>
      <c r="MZ6" s="14"/>
      <c r="NA6" s="14"/>
      <c r="NB6" s="14"/>
      <c r="NC6" s="14"/>
      <c r="ND6" s="14"/>
      <c r="NE6" s="14"/>
      <c r="NF6" s="14"/>
      <c r="NG6" s="14"/>
      <c r="NH6" s="14"/>
      <c r="NI6" s="14"/>
      <c r="NJ6" s="14"/>
      <c r="NK6" s="14"/>
      <c r="NL6" s="14"/>
      <c r="NM6" s="14"/>
      <c r="NN6" s="14"/>
      <c r="NO6" s="14"/>
      <c r="NP6" s="14"/>
      <c r="NQ6" s="14"/>
      <c r="NR6" s="14"/>
      <c r="NS6" s="14"/>
      <c r="NT6" s="14"/>
      <c r="NU6" s="14"/>
      <c r="NV6" s="14"/>
      <c r="NW6" s="14"/>
      <c r="NX6" s="14"/>
      <c r="NY6" s="14"/>
      <c r="NZ6" s="14"/>
      <c r="OA6" s="14"/>
      <c r="OB6" s="14"/>
      <c r="OC6" s="14"/>
      <c r="OD6" s="14"/>
      <c r="OE6" s="14"/>
      <c r="OF6" s="14"/>
      <c r="OG6" s="14"/>
      <c r="OH6" s="14"/>
      <c r="OI6" s="14"/>
      <c r="OJ6" s="14"/>
      <c r="OK6" s="14"/>
      <c r="OL6" s="14"/>
      <c r="OM6" s="14"/>
      <c r="ON6" s="14"/>
      <c r="OO6" s="14"/>
      <c r="OP6" s="14"/>
      <c r="OQ6" s="14"/>
      <c r="OR6" s="14"/>
      <c r="OS6" s="14"/>
      <c r="OT6" s="14"/>
      <c r="OU6" s="14"/>
      <c r="OV6" s="14"/>
      <c r="OW6" s="14"/>
      <c r="OX6" s="14"/>
      <c r="OY6" s="14"/>
      <c r="OZ6" s="14"/>
      <c r="PA6" s="14"/>
      <c r="PB6" s="14"/>
      <c r="PC6" s="14"/>
      <c r="PD6" s="14"/>
      <c r="PE6" s="14"/>
      <c r="PF6" s="14"/>
      <c r="PG6" s="14"/>
      <c r="PH6" s="14"/>
      <c r="PI6" s="14"/>
      <c r="PJ6" s="14"/>
      <c r="PK6" s="14"/>
      <c r="PL6" s="14"/>
      <c r="PM6" s="14"/>
      <c r="PN6" s="14"/>
      <c r="PO6" s="14"/>
      <c r="PP6" s="14"/>
      <c r="PQ6" s="14"/>
      <c r="PR6" s="14"/>
      <c r="PS6" s="14"/>
      <c r="PT6" s="14"/>
      <c r="PU6" s="14"/>
      <c r="PV6" s="14"/>
      <c r="PW6" s="14"/>
      <c r="PX6" s="14"/>
      <c r="PY6" s="14"/>
      <c r="PZ6" s="14"/>
      <c r="QA6" s="14"/>
      <c r="QB6" s="14"/>
      <c r="QC6" s="14"/>
      <c r="QD6" s="14"/>
      <c r="QE6" s="14"/>
      <c r="QF6" s="14"/>
      <c r="QG6" s="14"/>
      <c r="QH6" s="14"/>
      <c r="QI6" s="14"/>
      <c r="QJ6" s="14"/>
      <c r="QK6" s="14"/>
      <c r="QL6" s="14"/>
      <c r="QM6" s="14"/>
      <c r="QN6" s="14"/>
      <c r="QO6" s="14"/>
      <c r="QP6" s="14"/>
      <c r="QQ6" s="14"/>
      <c r="QR6" s="14"/>
      <c r="QS6" s="14"/>
      <c r="QT6" s="14"/>
      <c r="QU6" s="14"/>
      <c r="QV6" s="14"/>
      <c r="QW6" s="14"/>
      <c r="QX6" s="14"/>
      <c r="QY6" s="14"/>
      <c r="QZ6" s="14"/>
      <c r="RA6" s="14"/>
      <c r="RB6" s="14"/>
      <c r="RC6" s="14"/>
      <c r="RD6" s="14"/>
      <c r="RE6" s="14"/>
      <c r="RF6" s="14"/>
      <c r="RG6" s="14"/>
      <c r="RH6" s="14"/>
      <c r="RI6" s="14"/>
      <c r="RJ6" s="14"/>
      <c r="RK6" s="14"/>
      <c r="RL6" s="14"/>
      <c r="RM6" s="14"/>
      <c r="RN6" s="14"/>
      <c r="RO6" s="14"/>
      <c r="RP6" s="14"/>
      <c r="RQ6" s="14"/>
      <c r="RR6" s="14"/>
      <c r="RS6" s="14"/>
      <c r="RT6" s="14"/>
      <c r="RU6" s="14"/>
      <c r="RV6" s="14"/>
      <c r="RW6" s="14"/>
      <c r="RX6" s="14"/>
      <c r="RY6" s="14"/>
      <c r="RZ6" s="14"/>
      <c r="SA6" s="14"/>
      <c r="SB6" s="14"/>
      <c r="SC6" s="14"/>
      <c r="SD6" s="14"/>
      <c r="SE6" s="14"/>
      <c r="SF6" s="14"/>
      <c r="SG6" s="14"/>
      <c r="SH6" s="14"/>
      <c r="SI6" s="14"/>
      <c r="SJ6" s="14"/>
      <c r="SK6" s="14"/>
      <c r="SL6" s="14"/>
      <c r="SM6" s="14"/>
      <c r="SN6" s="14"/>
      <c r="SO6" s="14"/>
      <c r="SP6" s="14"/>
      <c r="SQ6" s="14"/>
      <c r="SR6" s="14"/>
      <c r="SS6" s="14"/>
      <c r="ST6" s="14"/>
      <c r="SU6" s="14"/>
      <c r="SV6" s="14"/>
      <c r="SW6" s="14"/>
      <c r="SX6" s="14"/>
      <c r="SY6" s="14"/>
      <c r="SZ6" s="14"/>
      <c r="TA6" s="14"/>
      <c r="TB6" s="14"/>
      <c r="TC6" s="14"/>
      <c r="TD6" s="14"/>
      <c r="TE6" s="14"/>
      <c r="TF6" s="14"/>
      <c r="TG6" s="14"/>
      <c r="TH6" s="14"/>
      <c r="TI6" s="14"/>
      <c r="TJ6" s="14"/>
      <c r="TK6" s="14"/>
      <c r="TL6" s="14"/>
      <c r="TM6" s="14"/>
      <c r="TN6" s="14"/>
      <c r="TO6" s="14"/>
      <c r="TP6" s="14"/>
      <c r="TQ6" s="14"/>
      <c r="TR6" s="14"/>
      <c r="TS6" s="14"/>
      <c r="TT6" s="14"/>
      <c r="TU6" s="14"/>
      <c r="TV6" s="14"/>
      <c r="TW6" s="14"/>
      <c r="TX6" s="14"/>
      <c r="TY6" s="14"/>
      <c r="TZ6" s="14"/>
      <c r="UA6" s="14"/>
      <c r="UB6" s="14"/>
      <c r="UC6" s="14"/>
      <c r="UD6" s="14"/>
      <c r="UE6" s="14"/>
      <c r="UF6" s="14"/>
      <c r="UG6" s="14"/>
      <c r="UH6" s="14"/>
      <c r="UI6" s="14"/>
      <c r="UJ6" s="14"/>
      <c r="UK6" s="14"/>
      <c r="UL6" s="14"/>
      <c r="UM6" s="14"/>
      <c r="UN6" s="14"/>
      <c r="UO6" s="14"/>
      <c r="UP6" s="14"/>
      <c r="UQ6" s="14"/>
      <c r="UR6" s="14"/>
      <c r="US6" s="14"/>
      <c r="UT6" s="14"/>
      <c r="UU6" s="14"/>
      <c r="UV6" s="14"/>
      <c r="UW6" s="14"/>
      <c r="UX6" s="14"/>
      <c r="UY6" s="14"/>
      <c r="UZ6" s="14"/>
      <c r="VA6" s="14"/>
      <c r="VB6" s="14"/>
      <c r="VC6" s="14"/>
      <c r="VD6" s="14"/>
      <c r="VE6" s="14"/>
      <c r="VF6" s="14"/>
      <c r="VG6" s="14"/>
      <c r="VH6" s="14"/>
      <c r="VI6" s="14"/>
      <c r="VJ6" s="14"/>
      <c r="VK6" s="14"/>
      <c r="VL6" s="14"/>
      <c r="VM6" s="14"/>
      <c r="VN6" s="14"/>
      <c r="VO6" s="14"/>
      <c r="VP6" s="14"/>
      <c r="VQ6" s="14"/>
      <c r="VR6" s="14"/>
      <c r="VS6" s="14"/>
      <c r="VT6" s="14"/>
      <c r="VU6" s="14"/>
      <c r="VV6" s="14"/>
      <c r="VW6" s="14"/>
      <c r="VX6" s="14"/>
      <c r="VY6" s="14"/>
      <c r="VZ6" s="14"/>
      <c r="WA6" s="14"/>
      <c r="WB6" s="14"/>
      <c r="WC6" s="14"/>
      <c r="WD6" s="14"/>
      <c r="WE6" s="14"/>
      <c r="WF6" s="14"/>
      <c r="WG6" s="14"/>
      <c r="WH6" s="14"/>
      <c r="WI6" s="14"/>
      <c r="WJ6" s="14"/>
      <c r="WK6" s="14"/>
      <c r="WL6" s="14"/>
      <c r="WM6" s="14"/>
      <c r="WN6" s="14"/>
      <c r="WO6" s="14"/>
      <c r="WP6" s="14"/>
      <c r="WQ6" s="14"/>
      <c r="WR6" s="14"/>
      <c r="WS6" s="14"/>
      <c r="WT6" s="14"/>
      <c r="WU6" s="14"/>
      <c r="WV6" s="14"/>
      <c r="WW6" s="14"/>
      <c r="WX6" s="14"/>
      <c r="WY6" s="14"/>
      <c r="WZ6" s="14"/>
      <c r="XA6" s="14"/>
      <c r="XB6" s="14"/>
      <c r="XC6" s="14"/>
      <c r="XD6" s="14"/>
      <c r="XE6" s="14"/>
      <c r="XF6" s="14"/>
      <c r="XG6" s="14"/>
      <c r="XH6" s="14"/>
      <c r="XI6" s="14"/>
      <c r="XJ6" s="14"/>
      <c r="XK6" s="14"/>
      <c r="XL6" s="14"/>
      <c r="XM6" s="14"/>
      <c r="XN6" s="14"/>
      <c r="XO6" s="14"/>
      <c r="XP6" s="14"/>
      <c r="XQ6" s="14"/>
      <c r="XR6" s="14"/>
      <c r="XS6" s="14"/>
      <c r="XT6" s="14"/>
      <c r="XU6" s="14"/>
      <c r="XV6" s="14"/>
      <c r="XW6" s="14"/>
      <c r="XX6" s="14"/>
      <c r="XY6" s="14"/>
      <c r="XZ6" s="14"/>
      <c r="YA6" s="14"/>
      <c r="YB6" s="14"/>
      <c r="YC6" s="14"/>
      <c r="YD6" s="14"/>
      <c r="YE6" s="14"/>
      <c r="YF6" s="14"/>
      <c r="YG6" s="14"/>
      <c r="YH6" s="14"/>
      <c r="YI6" s="14"/>
      <c r="YJ6" s="14"/>
      <c r="YK6" s="14"/>
      <c r="YL6" s="14"/>
      <c r="YM6" s="14"/>
      <c r="YN6" s="14"/>
      <c r="YO6" s="14"/>
      <c r="YP6" s="14"/>
      <c r="YQ6" s="14"/>
      <c r="YR6" s="14"/>
      <c r="YS6" s="14"/>
      <c r="YT6" s="14"/>
      <c r="YU6" s="14"/>
      <c r="YV6" s="14"/>
      <c r="YW6" s="14"/>
      <c r="YX6" s="14"/>
      <c r="YY6" s="14"/>
      <c r="YZ6" s="14"/>
      <c r="ZA6" s="14"/>
      <c r="ZB6" s="14"/>
      <c r="ZC6" s="14"/>
      <c r="ZD6" s="14"/>
      <c r="ZE6" s="14"/>
      <c r="ZF6" s="14"/>
      <c r="ZG6" s="14"/>
      <c r="ZH6" s="14"/>
      <c r="ZI6" s="14"/>
      <c r="ZJ6" s="14"/>
      <c r="ZK6" s="14"/>
      <c r="ZL6" s="14"/>
      <c r="ZM6" s="14"/>
      <c r="ZN6" s="14"/>
      <c r="ZO6" s="14"/>
      <c r="ZP6" s="14"/>
      <c r="ZQ6" s="14"/>
      <c r="ZR6" s="14"/>
      <c r="ZS6" s="14"/>
    </row>
    <row r="7" spans="1:695" x14ac:dyDescent="0.25">
      <c r="A7" s="133"/>
      <c r="B7" s="127"/>
      <c r="C7" s="128"/>
      <c r="D7" s="128"/>
      <c r="E7" s="128"/>
      <c r="F7" s="128"/>
      <c r="G7" s="128"/>
      <c r="H7" s="128"/>
      <c r="I7" s="128"/>
      <c r="J7" s="129"/>
      <c r="K7" s="133"/>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c r="GO7" s="14"/>
      <c r="GP7" s="14"/>
      <c r="GQ7" s="14"/>
      <c r="GR7" s="14"/>
      <c r="GS7" s="14"/>
      <c r="GT7" s="14"/>
      <c r="GU7" s="14"/>
      <c r="GV7" s="14"/>
      <c r="GW7" s="14"/>
      <c r="GX7" s="14"/>
      <c r="GY7" s="14"/>
      <c r="GZ7" s="14"/>
      <c r="HA7" s="14"/>
      <c r="HB7" s="14"/>
      <c r="HC7" s="14"/>
      <c r="HD7" s="14"/>
      <c r="HE7" s="14"/>
      <c r="HF7" s="14"/>
      <c r="HG7" s="14"/>
      <c r="HH7" s="14"/>
      <c r="HI7" s="14"/>
      <c r="HJ7" s="14"/>
      <c r="HK7" s="14"/>
      <c r="HL7" s="14"/>
      <c r="HM7" s="14"/>
      <c r="HN7" s="14"/>
      <c r="HO7" s="14"/>
      <c r="HP7" s="14"/>
      <c r="HQ7" s="14"/>
      <c r="HR7" s="14"/>
      <c r="HS7" s="14"/>
      <c r="HT7" s="14"/>
      <c r="HU7" s="14"/>
      <c r="HV7" s="14"/>
      <c r="HW7" s="14"/>
      <c r="HX7" s="14"/>
      <c r="HY7" s="14"/>
      <c r="HZ7" s="14"/>
      <c r="IA7" s="14"/>
      <c r="IB7" s="14"/>
      <c r="IC7" s="14"/>
      <c r="ID7" s="14"/>
      <c r="IE7" s="14"/>
      <c r="IF7" s="14"/>
      <c r="IG7" s="14"/>
      <c r="IH7" s="14"/>
      <c r="II7" s="14"/>
      <c r="IJ7" s="14"/>
      <c r="IK7" s="14"/>
      <c r="IL7" s="14"/>
      <c r="IM7" s="14"/>
      <c r="IN7" s="14"/>
      <c r="IO7" s="14"/>
      <c r="IP7" s="14"/>
      <c r="IQ7" s="14"/>
      <c r="IR7" s="14"/>
      <c r="IS7" s="14"/>
      <c r="IT7" s="14"/>
      <c r="IU7" s="14"/>
      <c r="IV7" s="14"/>
      <c r="IW7" s="14"/>
      <c r="IX7" s="14"/>
      <c r="IY7" s="14"/>
      <c r="IZ7" s="14"/>
      <c r="JA7" s="14"/>
      <c r="JB7" s="14"/>
      <c r="JC7" s="14"/>
      <c r="JD7" s="14"/>
      <c r="JE7" s="14"/>
      <c r="JF7" s="14"/>
      <c r="JG7" s="14"/>
      <c r="JH7" s="14"/>
      <c r="JI7" s="14"/>
      <c r="JJ7" s="14"/>
      <c r="JK7" s="14"/>
      <c r="JL7" s="14"/>
      <c r="JM7" s="14"/>
      <c r="JN7" s="14"/>
      <c r="JO7" s="14"/>
      <c r="JP7" s="14"/>
      <c r="JQ7" s="14"/>
      <c r="JR7" s="14"/>
      <c r="JS7" s="14"/>
      <c r="JT7" s="14"/>
      <c r="JU7" s="14"/>
      <c r="JV7" s="14"/>
      <c r="JW7" s="14"/>
      <c r="JX7" s="14"/>
      <c r="JY7" s="14"/>
      <c r="JZ7" s="14"/>
      <c r="KA7" s="14"/>
      <c r="KB7" s="14"/>
      <c r="KC7" s="14"/>
      <c r="KD7" s="14"/>
      <c r="KE7" s="14"/>
      <c r="KF7" s="14"/>
      <c r="KG7" s="14"/>
      <c r="KH7" s="14"/>
      <c r="KI7" s="14"/>
      <c r="KJ7" s="14"/>
      <c r="KK7" s="14"/>
      <c r="KL7" s="14"/>
      <c r="KM7" s="14"/>
      <c r="KN7" s="14"/>
      <c r="KO7" s="14"/>
      <c r="KP7" s="14"/>
      <c r="KQ7" s="14"/>
      <c r="KR7" s="14"/>
      <c r="KS7" s="14"/>
      <c r="KT7" s="14"/>
      <c r="KU7" s="14"/>
      <c r="KV7" s="14"/>
      <c r="KW7" s="14"/>
      <c r="KX7" s="14"/>
      <c r="KY7" s="14"/>
      <c r="KZ7" s="14"/>
      <c r="LA7" s="14"/>
      <c r="LB7" s="14"/>
      <c r="LC7" s="14"/>
      <c r="LD7" s="14"/>
      <c r="LE7" s="14"/>
      <c r="LF7" s="14"/>
      <c r="LG7" s="14"/>
      <c r="LH7" s="14"/>
      <c r="LI7" s="14"/>
      <c r="LJ7" s="14"/>
      <c r="LK7" s="14"/>
      <c r="LL7" s="14"/>
      <c r="LM7" s="14"/>
      <c r="LN7" s="14"/>
      <c r="LO7" s="14"/>
      <c r="LP7" s="14"/>
      <c r="LQ7" s="14"/>
      <c r="LR7" s="14"/>
      <c r="LS7" s="14"/>
      <c r="LT7" s="14"/>
      <c r="LU7" s="14"/>
      <c r="LV7" s="14"/>
      <c r="LW7" s="14"/>
      <c r="LX7" s="14"/>
      <c r="LY7" s="14"/>
      <c r="LZ7" s="14"/>
      <c r="MA7" s="14"/>
      <c r="MB7" s="14"/>
      <c r="MC7" s="14"/>
      <c r="MD7" s="14"/>
      <c r="ME7" s="14"/>
      <c r="MF7" s="14"/>
      <c r="MG7" s="14"/>
      <c r="MH7" s="14"/>
      <c r="MI7" s="14"/>
      <c r="MJ7" s="14"/>
      <c r="MK7" s="14"/>
      <c r="ML7" s="14"/>
      <c r="MM7" s="14"/>
      <c r="MN7" s="14"/>
      <c r="MO7" s="14"/>
      <c r="MP7" s="14"/>
      <c r="MQ7" s="14"/>
      <c r="MR7" s="14"/>
      <c r="MS7" s="14"/>
      <c r="MT7" s="14"/>
      <c r="MU7" s="14"/>
      <c r="MV7" s="14"/>
      <c r="MW7" s="14"/>
      <c r="MX7" s="14"/>
      <c r="MY7" s="14"/>
      <c r="MZ7" s="14"/>
      <c r="NA7" s="14"/>
      <c r="NB7" s="14"/>
      <c r="NC7" s="14"/>
      <c r="ND7" s="14"/>
      <c r="NE7" s="14"/>
      <c r="NF7" s="14"/>
      <c r="NG7" s="14"/>
      <c r="NH7" s="14"/>
      <c r="NI7" s="14"/>
      <c r="NJ7" s="14"/>
      <c r="NK7" s="14"/>
      <c r="NL7" s="14"/>
      <c r="NM7" s="14"/>
      <c r="NN7" s="14"/>
      <c r="NO7" s="14"/>
      <c r="NP7" s="14"/>
      <c r="NQ7" s="14"/>
      <c r="NR7" s="14"/>
      <c r="NS7" s="14"/>
      <c r="NT7" s="14"/>
      <c r="NU7" s="14"/>
      <c r="NV7" s="14"/>
      <c r="NW7" s="14"/>
      <c r="NX7" s="14"/>
      <c r="NY7" s="14"/>
      <c r="NZ7" s="14"/>
      <c r="OA7" s="14"/>
      <c r="OB7" s="14"/>
      <c r="OC7" s="14"/>
      <c r="OD7" s="14"/>
      <c r="OE7" s="14"/>
      <c r="OF7" s="14"/>
      <c r="OG7" s="14"/>
      <c r="OH7" s="14"/>
      <c r="OI7" s="14"/>
      <c r="OJ7" s="14"/>
      <c r="OK7" s="14"/>
      <c r="OL7" s="14"/>
      <c r="OM7" s="14"/>
      <c r="ON7" s="14"/>
      <c r="OO7" s="14"/>
      <c r="OP7" s="14"/>
      <c r="OQ7" s="14"/>
      <c r="OR7" s="14"/>
      <c r="OS7" s="14"/>
      <c r="OT7" s="14"/>
      <c r="OU7" s="14"/>
      <c r="OV7" s="14"/>
      <c r="OW7" s="14"/>
      <c r="OX7" s="14"/>
      <c r="OY7" s="14"/>
      <c r="OZ7" s="14"/>
      <c r="PA7" s="14"/>
      <c r="PB7" s="14"/>
      <c r="PC7" s="14"/>
      <c r="PD7" s="14"/>
      <c r="PE7" s="14"/>
      <c r="PF7" s="14"/>
      <c r="PG7" s="14"/>
      <c r="PH7" s="14"/>
      <c r="PI7" s="14"/>
      <c r="PJ7" s="14"/>
      <c r="PK7" s="14"/>
      <c r="PL7" s="14"/>
      <c r="PM7" s="14"/>
      <c r="PN7" s="14"/>
      <c r="PO7" s="14"/>
      <c r="PP7" s="14"/>
      <c r="PQ7" s="14"/>
      <c r="PR7" s="14"/>
      <c r="PS7" s="14"/>
      <c r="PT7" s="14"/>
      <c r="PU7" s="14"/>
      <c r="PV7" s="14"/>
      <c r="PW7" s="14"/>
      <c r="PX7" s="14"/>
      <c r="PY7" s="14"/>
      <c r="PZ7" s="14"/>
      <c r="QA7" s="14"/>
      <c r="QB7" s="14"/>
      <c r="QC7" s="14"/>
      <c r="QD7" s="14"/>
      <c r="QE7" s="14"/>
      <c r="QF7" s="14"/>
      <c r="QG7" s="14"/>
      <c r="QH7" s="14"/>
      <c r="QI7" s="14"/>
      <c r="QJ7" s="14"/>
      <c r="QK7" s="14"/>
      <c r="QL7" s="14"/>
      <c r="QM7" s="14"/>
      <c r="QN7" s="14"/>
      <c r="QO7" s="14"/>
      <c r="QP7" s="14"/>
      <c r="QQ7" s="14"/>
      <c r="QR7" s="14"/>
      <c r="QS7" s="14"/>
      <c r="QT7" s="14"/>
      <c r="QU7" s="14"/>
      <c r="QV7" s="14"/>
      <c r="QW7" s="14"/>
      <c r="QX7" s="14"/>
      <c r="QY7" s="14"/>
      <c r="QZ7" s="14"/>
      <c r="RA7" s="14"/>
      <c r="RB7" s="14"/>
      <c r="RC7" s="14"/>
      <c r="RD7" s="14"/>
      <c r="RE7" s="14"/>
      <c r="RF7" s="14"/>
      <c r="RG7" s="14"/>
      <c r="RH7" s="14"/>
      <c r="RI7" s="14"/>
      <c r="RJ7" s="14"/>
      <c r="RK7" s="14"/>
      <c r="RL7" s="14"/>
      <c r="RM7" s="14"/>
      <c r="RN7" s="14"/>
      <c r="RO7" s="14"/>
      <c r="RP7" s="14"/>
      <c r="RQ7" s="14"/>
      <c r="RR7" s="14"/>
      <c r="RS7" s="14"/>
      <c r="RT7" s="14"/>
      <c r="RU7" s="14"/>
      <c r="RV7" s="14"/>
      <c r="RW7" s="14"/>
      <c r="RX7" s="14"/>
      <c r="RY7" s="14"/>
      <c r="RZ7" s="14"/>
      <c r="SA7" s="14"/>
      <c r="SB7" s="14"/>
      <c r="SC7" s="14"/>
      <c r="SD7" s="14"/>
      <c r="SE7" s="14"/>
      <c r="SF7" s="14"/>
      <c r="SG7" s="14"/>
      <c r="SH7" s="14"/>
      <c r="SI7" s="14"/>
      <c r="SJ7" s="14"/>
      <c r="SK7" s="14"/>
      <c r="SL7" s="14"/>
      <c r="SM7" s="14"/>
      <c r="SN7" s="14"/>
      <c r="SO7" s="14"/>
      <c r="SP7" s="14"/>
      <c r="SQ7" s="14"/>
      <c r="SR7" s="14"/>
      <c r="SS7" s="14"/>
      <c r="ST7" s="14"/>
      <c r="SU7" s="14"/>
      <c r="SV7" s="14"/>
      <c r="SW7" s="14"/>
      <c r="SX7" s="14"/>
      <c r="SY7" s="14"/>
      <c r="SZ7" s="14"/>
      <c r="TA7" s="14"/>
      <c r="TB7" s="14"/>
      <c r="TC7" s="14"/>
      <c r="TD7" s="14"/>
      <c r="TE7" s="14"/>
      <c r="TF7" s="14"/>
      <c r="TG7" s="14"/>
      <c r="TH7" s="14"/>
      <c r="TI7" s="14"/>
      <c r="TJ7" s="14"/>
      <c r="TK7" s="14"/>
      <c r="TL7" s="14"/>
      <c r="TM7" s="14"/>
      <c r="TN7" s="14"/>
      <c r="TO7" s="14"/>
      <c r="TP7" s="14"/>
      <c r="TQ7" s="14"/>
      <c r="TR7" s="14"/>
      <c r="TS7" s="14"/>
      <c r="TT7" s="14"/>
      <c r="TU7" s="14"/>
      <c r="TV7" s="14"/>
      <c r="TW7" s="14"/>
      <c r="TX7" s="14"/>
      <c r="TY7" s="14"/>
      <c r="TZ7" s="14"/>
      <c r="UA7" s="14"/>
      <c r="UB7" s="14"/>
      <c r="UC7" s="14"/>
      <c r="UD7" s="14"/>
      <c r="UE7" s="14"/>
      <c r="UF7" s="14"/>
      <c r="UG7" s="14"/>
      <c r="UH7" s="14"/>
      <c r="UI7" s="14"/>
      <c r="UJ7" s="14"/>
      <c r="UK7" s="14"/>
      <c r="UL7" s="14"/>
      <c r="UM7" s="14"/>
      <c r="UN7" s="14"/>
      <c r="UO7" s="14"/>
      <c r="UP7" s="14"/>
      <c r="UQ7" s="14"/>
      <c r="UR7" s="14"/>
      <c r="US7" s="14"/>
      <c r="UT7" s="14"/>
      <c r="UU7" s="14"/>
      <c r="UV7" s="14"/>
      <c r="UW7" s="14"/>
      <c r="UX7" s="14"/>
      <c r="UY7" s="14"/>
      <c r="UZ7" s="14"/>
      <c r="VA7" s="14"/>
      <c r="VB7" s="14"/>
      <c r="VC7" s="14"/>
      <c r="VD7" s="14"/>
      <c r="VE7" s="14"/>
      <c r="VF7" s="14"/>
      <c r="VG7" s="14"/>
      <c r="VH7" s="14"/>
      <c r="VI7" s="14"/>
      <c r="VJ7" s="14"/>
      <c r="VK7" s="14"/>
      <c r="VL7" s="14"/>
      <c r="VM7" s="14"/>
      <c r="VN7" s="14"/>
      <c r="VO7" s="14"/>
      <c r="VP7" s="14"/>
      <c r="VQ7" s="14"/>
      <c r="VR7" s="14"/>
      <c r="VS7" s="14"/>
      <c r="VT7" s="14"/>
      <c r="VU7" s="14"/>
      <c r="VV7" s="14"/>
      <c r="VW7" s="14"/>
      <c r="VX7" s="14"/>
      <c r="VY7" s="14"/>
      <c r="VZ7" s="14"/>
      <c r="WA7" s="14"/>
      <c r="WB7" s="14"/>
      <c r="WC7" s="14"/>
      <c r="WD7" s="14"/>
      <c r="WE7" s="14"/>
      <c r="WF7" s="14"/>
      <c r="WG7" s="14"/>
      <c r="WH7" s="14"/>
      <c r="WI7" s="14"/>
      <c r="WJ7" s="14"/>
      <c r="WK7" s="14"/>
      <c r="WL7" s="14"/>
      <c r="WM7" s="14"/>
      <c r="WN7" s="14"/>
      <c r="WO7" s="14"/>
      <c r="WP7" s="14"/>
      <c r="WQ7" s="14"/>
      <c r="WR7" s="14"/>
      <c r="WS7" s="14"/>
      <c r="WT7" s="14"/>
      <c r="WU7" s="14"/>
      <c r="WV7" s="14"/>
      <c r="WW7" s="14"/>
      <c r="WX7" s="14"/>
      <c r="WY7" s="14"/>
      <c r="WZ7" s="14"/>
      <c r="XA7" s="14"/>
      <c r="XB7" s="14"/>
      <c r="XC7" s="14"/>
      <c r="XD7" s="14"/>
      <c r="XE7" s="14"/>
      <c r="XF7" s="14"/>
      <c r="XG7" s="14"/>
      <c r="XH7" s="14"/>
      <c r="XI7" s="14"/>
      <c r="XJ7" s="14"/>
      <c r="XK7" s="14"/>
      <c r="XL7" s="14"/>
      <c r="XM7" s="14"/>
      <c r="XN7" s="14"/>
      <c r="XO7" s="14"/>
      <c r="XP7" s="14"/>
      <c r="XQ7" s="14"/>
      <c r="XR7" s="14"/>
      <c r="XS7" s="14"/>
      <c r="XT7" s="14"/>
      <c r="XU7" s="14"/>
      <c r="XV7" s="14"/>
      <c r="XW7" s="14"/>
      <c r="XX7" s="14"/>
      <c r="XY7" s="14"/>
      <c r="XZ7" s="14"/>
      <c r="YA7" s="14"/>
      <c r="YB7" s="14"/>
      <c r="YC7" s="14"/>
      <c r="YD7" s="14"/>
      <c r="YE7" s="14"/>
      <c r="YF7" s="14"/>
      <c r="YG7" s="14"/>
      <c r="YH7" s="14"/>
      <c r="YI7" s="14"/>
      <c r="YJ7" s="14"/>
      <c r="YK7" s="14"/>
      <c r="YL7" s="14"/>
      <c r="YM7" s="14"/>
      <c r="YN7" s="14"/>
      <c r="YO7" s="14"/>
      <c r="YP7" s="14"/>
      <c r="YQ7" s="14"/>
      <c r="YR7" s="14"/>
      <c r="YS7" s="14"/>
      <c r="YT7" s="14"/>
      <c r="YU7" s="14"/>
      <c r="YV7" s="14"/>
      <c r="YW7" s="14"/>
      <c r="YX7" s="14"/>
      <c r="YY7" s="14"/>
      <c r="YZ7" s="14"/>
      <c r="ZA7" s="14"/>
      <c r="ZB7" s="14"/>
      <c r="ZC7" s="14"/>
      <c r="ZD7" s="14"/>
      <c r="ZE7" s="14"/>
      <c r="ZF7" s="14"/>
      <c r="ZG7" s="14"/>
      <c r="ZH7" s="14"/>
      <c r="ZI7" s="14"/>
      <c r="ZJ7" s="14"/>
      <c r="ZK7" s="14"/>
      <c r="ZL7" s="14"/>
      <c r="ZM7" s="14"/>
      <c r="ZN7" s="14"/>
      <c r="ZO7" s="14"/>
      <c r="ZP7" s="14"/>
      <c r="ZQ7" s="14"/>
      <c r="ZR7" s="14"/>
      <c r="ZS7" s="14"/>
    </row>
    <row r="8" spans="1:695" x14ac:dyDescent="0.25">
      <c r="A8" s="133"/>
      <c r="B8" s="127"/>
      <c r="C8" s="128"/>
      <c r="D8" s="128"/>
      <c r="E8" s="128"/>
      <c r="F8" s="128"/>
      <c r="G8" s="128"/>
      <c r="H8" s="128"/>
      <c r="I8" s="128"/>
      <c r="J8" s="129"/>
      <c r="K8" s="133"/>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c r="GM8" s="14"/>
      <c r="GN8" s="14"/>
      <c r="GO8" s="14"/>
      <c r="GP8" s="14"/>
      <c r="GQ8" s="14"/>
      <c r="GR8" s="14"/>
      <c r="GS8" s="14"/>
      <c r="GT8" s="14"/>
      <c r="GU8" s="14"/>
      <c r="GV8" s="14"/>
      <c r="GW8" s="14"/>
      <c r="GX8" s="14"/>
      <c r="GY8" s="14"/>
      <c r="GZ8" s="14"/>
      <c r="HA8" s="14"/>
      <c r="HB8" s="14"/>
      <c r="HC8" s="14"/>
      <c r="HD8" s="14"/>
      <c r="HE8" s="14"/>
      <c r="HF8" s="14"/>
      <c r="HG8" s="14"/>
      <c r="HH8" s="14"/>
      <c r="HI8" s="14"/>
      <c r="HJ8" s="14"/>
      <c r="HK8" s="14"/>
      <c r="HL8" s="14"/>
      <c r="HM8" s="14"/>
      <c r="HN8" s="14"/>
      <c r="HO8" s="14"/>
      <c r="HP8" s="14"/>
      <c r="HQ8" s="14"/>
      <c r="HR8" s="14"/>
      <c r="HS8" s="14"/>
      <c r="HT8" s="14"/>
      <c r="HU8" s="14"/>
      <c r="HV8" s="14"/>
      <c r="HW8" s="14"/>
      <c r="HX8" s="14"/>
      <c r="HY8" s="14"/>
      <c r="HZ8" s="14"/>
      <c r="IA8" s="14"/>
      <c r="IB8" s="14"/>
      <c r="IC8" s="14"/>
      <c r="ID8" s="14"/>
      <c r="IE8" s="14"/>
      <c r="IF8" s="14"/>
      <c r="IG8" s="14"/>
      <c r="IH8" s="14"/>
      <c r="II8" s="14"/>
      <c r="IJ8" s="14"/>
      <c r="IK8" s="14"/>
      <c r="IL8" s="14"/>
      <c r="IM8" s="14"/>
      <c r="IN8" s="14"/>
      <c r="IO8" s="14"/>
      <c r="IP8" s="14"/>
      <c r="IQ8" s="14"/>
      <c r="IR8" s="14"/>
      <c r="IS8" s="14"/>
      <c r="IT8" s="14"/>
      <c r="IU8" s="14"/>
      <c r="IV8" s="14"/>
      <c r="IW8" s="14"/>
      <c r="IX8" s="14"/>
      <c r="IY8" s="14"/>
      <c r="IZ8" s="14"/>
      <c r="JA8" s="14"/>
      <c r="JB8" s="14"/>
      <c r="JC8" s="14"/>
      <c r="JD8" s="14"/>
      <c r="JE8" s="14"/>
      <c r="JF8" s="14"/>
      <c r="JG8" s="14"/>
      <c r="JH8" s="14"/>
      <c r="JI8" s="14"/>
      <c r="JJ8" s="14"/>
      <c r="JK8" s="14"/>
      <c r="JL8" s="14"/>
      <c r="JM8" s="14"/>
      <c r="JN8" s="14"/>
      <c r="JO8" s="14"/>
      <c r="JP8" s="14"/>
      <c r="JQ8" s="14"/>
      <c r="JR8" s="14"/>
      <c r="JS8" s="14"/>
      <c r="JT8" s="14"/>
      <c r="JU8" s="14"/>
      <c r="JV8" s="14"/>
      <c r="JW8" s="14"/>
      <c r="JX8" s="14"/>
      <c r="JY8" s="14"/>
      <c r="JZ8" s="14"/>
      <c r="KA8" s="14"/>
      <c r="KB8" s="14"/>
      <c r="KC8" s="14"/>
      <c r="KD8" s="14"/>
      <c r="KE8" s="14"/>
      <c r="KF8" s="14"/>
      <c r="KG8" s="14"/>
      <c r="KH8" s="14"/>
      <c r="KI8" s="14"/>
      <c r="KJ8" s="14"/>
      <c r="KK8" s="14"/>
      <c r="KL8" s="14"/>
      <c r="KM8" s="14"/>
      <c r="KN8" s="14"/>
      <c r="KO8" s="14"/>
      <c r="KP8" s="14"/>
      <c r="KQ8" s="14"/>
      <c r="KR8" s="14"/>
      <c r="KS8" s="14"/>
      <c r="KT8" s="14"/>
      <c r="KU8" s="14"/>
      <c r="KV8" s="14"/>
      <c r="KW8" s="14"/>
      <c r="KX8" s="14"/>
      <c r="KY8" s="14"/>
      <c r="KZ8" s="14"/>
      <c r="LA8" s="14"/>
      <c r="LB8" s="14"/>
      <c r="LC8" s="14"/>
      <c r="LD8" s="14"/>
      <c r="LE8" s="14"/>
      <c r="LF8" s="14"/>
      <c r="LG8" s="14"/>
      <c r="LH8" s="14"/>
      <c r="LI8" s="14"/>
      <c r="LJ8" s="14"/>
      <c r="LK8" s="14"/>
      <c r="LL8" s="14"/>
      <c r="LM8" s="14"/>
      <c r="LN8" s="14"/>
      <c r="LO8" s="14"/>
      <c r="LP8" s="14"/>
      <c r="LQ8" s="14"/>
      <c r="LR8" s="14"/>
      <c r="LS8" s="14"/>
      <c r="LT8" s="14"/>
      <c r="LU8" s="14"/>
      <c r="LV8" s="14"/>
      <c r="LW8" s="14"/>
      <c r="LX8" s="14"/>
      <c r="LY8" s="14"/>
      <c r="LZ8" s="14"/>
      <c r="MA8" s="14"/>
      <c r="MB8" s="14"/>
      <c r="MC8" s="14"/>
      <c r="MD8" s="14"/>
      <c r="ME8" s="14"/>
      <c r="MF8" s="14"/>
      <c r="MG8" s="14"/>
      <c r="MH8" s="14"/>
      <c r="MI8" s="14"/>
      <c r="MJ8" s="14"/>
      <c r="MK8" s="14"/>
      <c r="ML8" s="14"/>
      <c r="MM8" s="14"/>
      <c r="MN8" s="14"/>
      <c r="MO8" s="14"/>
      <c r="MP8" s="14"/>
      <c r="MQ8" s="14"/>
      <c r="MR8" s="14"/>
      <c r="MS8" s="14"/>
      <c r="MT8" s="14"/>
      <c r="MU8" s="14"/>
      <c r="MV8" s="14"/>
      <c r="MW8" s="14"/>
      <c r="MX8" s="14"/>
      <c r="MY8" s="14"/>
      <c r="MZ8" s="14"/>
      <c r="NA8" s="14"/>
      <c r="NB8" s="14"/>
      <c r="NC8" s="14"/>
      <c r="ND8" s="14"/>
      <c r="NE8" s="14"/>
      <c r="NF8" s="14"/>
      <c r="NG8" s="14"/>
      <c r="NH8" s="14"/>
      <c r="NI8" s="14"/>
      <c r="NJ8" s="14"/>
      <c r="NK8" s="14"/>
      <c r="NL8" s="14"/>
      <c r="NM8" s="14"/>
      <c r="NN8" s="14"/>
      <c r="NO8" s="14"/>
      <c r="NP8" s="14"/>
      <c r="NQ8" s="14"/>
      <c r="NR8" s="14"/>
      <c r="NS8" s="14"/>
      <c r="NT8" s="14"/>
      <c r="NU8" s="14"/>
      <c r="NV8" s="14"/>
      <c r="NW8" s="14"/>
      <c r="NX8" s="14"/>
      <c r="NY8" s="14"/>
      <c r="NZ8" s="14"/>
      <c r="OA8" s="14"/>
      <c r="OB8" s="14"/>
      <c r="OC8" s="14"/>
      <c r="OD8" s="14"/>
      <c r="OE8" s="14"/>
      <c r="OF8" s="14"/>
      <c r="OG8" s="14"/>
      <c r="OH8" s="14"/>
      <c r="OI8" s="14"/>
      <c r="OJ8" s="14"/>
      <c r="OK8" s="14"/>
      <c r="OL8" s="14"/>
      <c r="OM8" s="14"/>
      <c r="ON8" s="14"/>
      <c r="OO8" s="14"/>
      <c r="OP8" s="14"/>
      <c r="OQ8" s="14"/>
      <c r="OR8" s="14"/>
      <c r="OS8" s="14"/>
      <c r="OT8" s="14"/>
      <c r="OU8" s="14"/>
      <c r="OV8" s="14"/>
      <c r="OW8" s="14"/>
      <c r="OX8" s="14"/>
      <c r="OY8" s="14"/>
      <c r="OZ8" s="14"/>
      <c r="PA8" s="14"/>
      <c r="PB8" s="14"/>
      <c r="PC8" s="14"/>
      <c r="PD8" s="14"/>
      <c r="PE8" s="14"/>
      <c r="PF8" s="14"/>
      <c r="PG8" s="14"/>
      <c r="PH8" s="14"/>
      <c r="PI8" s="14"/>
      <c r="PJ8" s="14"/>
      <c r="PK8" s="14"/>
      <c r="PL8" s="14"/>
      <c r="PM8" s="14"/>
      <c r="PN8" s="14"/>
      <c r="PO8" s="14"/>
      <c r="PP8" s="14"/>
      <c r="PQ8" s="14"/>
      <c r="PR8" s="14"/>
      <c r="PS8" s="14"/>
      <c r="PT8" s="14"/>
      <c r="PU8" s="14"/>
      <c r="PV8" s="14"/>
      <c r="PW8" s="14"/>
      <c r="PX8" s="14"/>
      <c r="PY8" s="14"/>
      <c r="PZ8" s="14"/>
      <c r="QA8" s="14"/>
      <c r="QB8" s="14"/>
      <c r="QC8" s="14"/>
      <c r="QD8" s="14"/>
      <c r="QE8" s="14"/>
      <c r="QF8" s="14"/>
      <c r="QG8" s="14"/>
      <c r="QH8" s="14"/>
      <c r="QI8" s="14"/>
      <c r="QJ8" s="14"/>
      <c r="QK8" s="14"/>
      <c r="QL8" s="14"/>
      <c r="QM8" s="14"/>
      <c r="QN8" s="14"/>
      <c r="QO8" s="14"/>
      <c r="QP8" s="14"/>
      <c r="QQ8" s="14"/>
      <c r="QR8" s="14"/>
      <c r="QS8" s="14"/>
      <c r="QT8" s="14"/>
      <c r="QU8" s="14"/>
      <c r="QV8" s="14"/>
      <c r="QW8" s="14"/>
      <c r="QX8" s="14"/>
      <c r="QY8" s="14"/>
      <c r="QZ8" s="14"/>
      <c r="RA8" s="14"/>
      <c r="RB8" s="14"/>
      <c r="RC8" s="14"/>
      <c r="RD8" s="14"/>
      <c r="RE8" s="14"/>
      <c r="RF8" s="14"/>
      <c r="RG8" s="14"/>
      <c r="RH8" s="14"/>
      <c r="RI8" s="14"/>
      <c r="RJ8" s="14"/>
      <c r="RK8" s="14"/>
      <c r="RL8" s="14"/>
      <c r="RM8" s="14"/>
      <c r="RN8" s="14"/>
      <c r="RO8" s="14"/>
      <c r="RP8" s="14"/>
      <c r="RQ8" s="14"/>
      <c r="RR8" s="14"/>
      <c r="RS8" s="14"/>
      <c r="RT8" s="14"/>
      <c r="RU8" s="14"/>
      <c r="RV8" s="14"/>
      <c r="RW8" s="14"/>
      <c r="RX8" s="14"/>
      <c r="RY8" s="14"/>
      <c r="RZ8" s="14"/>
      <c r="SA8" s="14"/>
      <c r="SB8" s="14"/>
      <c r="SC8" s="14"/>
      <c r="SD8" s="14"/>
      <c r="SE8" s="14"/>
      <c r="SF8" s="14"/>
      <c r="SG8" s="14"/>
      <c r="SH8" s="14"/>
      <c r="SI8" s="14"/>
      <c r="SJ8" s="14"/>
      <c r="SK8" s="14"/>
      <c r="SL8" s="14"/>
      <c r="SM8" s="14"/>
      <c r="SN8" s="14"/>
      <c r="SO8" s="14"/>
      <c r="SP8" s="14"/>
      <c r="SQ8" s="14"/>
      <c r="SR8" s="14"/>
      <c r="SS8" s="14"/>
      <c r="ST8" s="14"/>
      <c r="SU8" s="14"/>
      <c r="SV8" s="14"/>
      <c r="SW8" s="14"/>
      <c r="SX8" s="14"/>
      <c r="SY8" s="14"/>
      <c r="SZ8" s="14"/>
      <c r="TA8" s="14"/>
      <c r="TB8" s="14"/>
      <c r="TC8" s="14"/>
      <c r="TD8" s="14"/>
      <c r="TE8" s="14"/>
      <c r="TF8" s="14"/>
      <c r="TG8" s="14"/>
      <c r="TH8" s="14"/>
      <c r="TI8" s="14"/>
      <c r="TJ8" s="14"/>
      <c r="TK8" s="14"/>
      <c r="TL8" s="14"/>
      <c r="TM8" s="14"/>
      <c r="TN8" s="14"/>
      <c r="TO8" s="14"/>
      <c r="TP8" s="14"/>
      <c r="TQ8" s="14"/>
      <c r="TR8" s="14"/>
      <c r="TS8" s="14"/>
      <c r="TT8" s="14"/>
      <c r="TU8" s="14"/>
      <c r="TV8" s="14"/>
      <c r="TW8" s="14"/>
      <c r="TX8" s="14"/>
      <c r="TY8" s="14"/>
      <c r="TZ8" s="14"/>
      <c r="UA8" s="14"/>
      <c r="UB8" s="14"/>
      <c r="UC8" s="14"/>
      <c r="UD8" s="14"/>
      <c r="UE8" s="14"/>
      <c r="UF8" s="14"/>
      <c r="UG8" s="14"/>
      <c r="UH8" s="14"/>
      <c r="UI8" s="14"/>
      <c r="UJ8" s="14"/>
      <c r="UK8" s="14"/>
      <c r="UL8" s="14"/>
      <c r="UM8" s="14"/>
      <c r="UN8" s="14"/>
      <c r="UO8" s="14"/>
      <c r="UP8" s="14"/>
      <c r="UQ8" s="14"/>
      <c r="UR8" s="14"/>
      <c r="US8" s="14"/>
      <c r="UT8" s="14"/>
      <c r="UU8" s="14"/>
      <c r="UV8" s="14"/>
      <c r="UW8" s="14"/>
      <c r="UX8" s="14"/>
      <c r="UY8" s="14"/>
      <c r="UZ8" s="14"/>
      <c r="VA8" s="14"/>
      <c r="VB8" s="14"/>
      <c r="VC8" s="14"/>
      <c r="VD8" s="14"/>
      <c r="VE8" s="14"/>
      <c r="VF8" s="14"/>
      <c r="VG8" s="14"/>
      <c r="VH8" s="14"/>
      <c r="VI8" s="14"/>
      <c r="VJ8" s="14"/>
      <c r="VK8" s="14"/>
      <c r="VL8" s="14"/>
      <c r="VM8" s="14"/>
      <c r="VN8" s="14"/>
      <c r="VO8" s="14"/>
      <c r="VP8" s="14"/>
      <c r="VQ8" s="14"/>
      <c r="VR8" s="14"/>
      <c r="VS8" s="14"/>
      <c r="VT8" s="14"/>
      <c r="VU8" s="14"/>
      <c r="VV8" s="14"/>
      <c r="VW8" s="14"/>
      <c r="VX8" s="14"/>
      <c r="VY8" s="14"/>
      <c r="VZ8" s="14"/>
      <c r="WA8" s="14"/>
      <c r="WB8" s="14"/>
      <c r="WC8" s="14"/>
      <c r="WD8" s="14"/>
      <c r="WE8" s="14"/>
      <c r="WF8" s="14"/>
      <c r="WG8" s="14"/>
      <c r="WH8" s="14"/>
      <c r="WI8" s="14"/>
      <c r="WJ8" s="14"/>
      <c r="WK8" s="14"/>
      <c r="WL8" s="14"/>
      <c r="WM8" s="14"/>
      <c r="WN8" s="14"/>
      <c r="WO8" s="14"/>
      <c r="WP8" s="14"/>
      <c r="WQ8" s="14"/>
      <c r="WR8" s="14"/>
      <c r="WS8" s="14"/>
      <c r="WT8" s="14"/>
      <c r="WU8" s="14"/>
      <c r="WV8" s="14"/>
      <c r="WW8" s="14"/>
      <c r="WX8" s="14"/>
      <c r="WY8" s="14"/>
      <c r="WZ8" s="14"/>
      <c r="XA8" s="14"/>
      <c r="XB8" s="14"/>
      <c r="XC8" s="14"/>
      <c r="XD8" s="14"/>
      <c r="XE8" s="14"/>
      <c r="XF8" s="14"/>
      <c r="XG8" s="14"/>
      <c r="XH8" s="14"/>
      <c r="XI8" s="14"/>
      <c r="XJ8" s="14"/>
      <c r="XK8" s="14"/>
      <c r="XL8" s="14"/>
      <c r="XM8" s="14"/>
      <c r="XN8" s="14"/>
      <c r="XO8" s="14"/>
      <c r="XP8" s="14"/>
      <c r="XQ8" s="14"/>
      <c r="XR8" s="14"/>
      <c r="XS8" s="14"/>
      <c r="XT8" s="14"/>
      <c r="XU8" s="14"/>
      <c r="XV8" s="14"/>
      <c r="XW8" s="14"/>
      <c r="XX8" s="14"/>
      <c r="XY8" s="14"/>
      <c r="XZ8" s="14"/>
      <c r="YA8" s="14"/>
      <c r="YB8" s="14"/>
      <c r="YC8" s="14"/>
      <c r="YD8" s="14"/>
      <c r="YE8" s="14"/>
      <c r="YF8" s="14"/>
      <c r="YG8" s="14"/>
      <c r="YH8" s="14"/>
      <c r="YI8" s="14"/>
      <c r="YJ8" s="14"/>
      <c r="YK8" s="14"/>
      <c r="YL8" s="14"/>
      <c r="YM8" s="14"/>
      <c r="YN8" s="14"/>
      <c r="YO8" s="14"/>
      <c r="YP8" s="14"/>
      <c r="YQ8" s="14"/>
      <c r="YR8" s="14"/>
      <c r="YS8" s="14"/>
      <c r="YT8" s="14"/>
      <c r="YU8" s="14"/>
      <c r="YV8" s="14"/>
      <c r="YW8" s="14"/>
      <c r="YX8" s="14"/>
      <c r="YY8" s="14"/>
      <c r="YZ8" s="14"/>
      <c r="ZA8" s="14"/>
      <c r="ZB8" s="14"/>
      <c r="ZC8" s="14"/>
      <c r="ZD8" s="14"/>
      <c r="ZE8" s="14"/>
      <c r="ZF8" s="14"/>
      <c r="ZG8" s="14"/>
      <c r="ZH8" s="14"/>
      <c r="ZI8" s="14"/>
      <c r="ZJ8" s="14"/>
      <c r="ZK8" s="14"/>
      <c r="ZL8" s="14"/>
      <c r="ZM8" s="14"/>
      <c r="ZN8" s="14"/>
      <c r="ZO8" s="14"/>
      <c r="ZP8" s="14"/>
      <c r="ZQ8" s="14"/>
      <c r="ZR8" s="14"/>
      <c r="ZS8" s="14"/>
    </row>
    <row r="9" spans="1:695" x14ac:dyDescent="0.25">
      <c r="A9" s="133"/>
      <c r="B9" s="127"/>
      <c r="C9" s="128"/>
      <c r="D9" s="128"/>
      <c r="E9" s="128"/>
      <c r="F9" s="128"/>
      <c r="G9" s="128"/>
      <c r="H9" s="128"/>
      <c r="I9" s="128"/>
      <c r="J9" s="129"/>
      <c r="K9" s="133"/>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c r="HP9" s="14"/>
      <c r="HQ9" s="14"/>
      <c r="HR9" s="14"/>
      <c r="HS9" s="14"/>
      <c r="HT9" s="14"/>
      <c r="HU9" s="14"/>
      <c r="HV9" s="14"/>
      <c r="HW9" s="14"/>
      <c r="HX9" s="14"/>
      <c r="HY9" s="14"/>
      <c r="HZ9" s="14"/>
      <c r="IA9" s="14"/>
      <c r="IB9" s="14"/>
      <c r="IC9" s="14"/>
      <c r="ID9" s="14"/>
      <c r="IE9" s="14"/>
      <c r="IF9" s="14"/>
      <c r="IG9" s="14"/>
      <c r="IH9" s="14"/>
      <c r="II9" s="14"/>
      <c r="IJ9" s="14"/>
      <c r="IK9" s="14"/>
      <c r="IL9" s="14"/>
      <c r="IM9" s="14"/>
      <c r="IN9" s="14"/>
      <c r="IO9" s="14"/>
      <c r="IP9" s="14"/>
      <c r="IQ9" s="14"/>
      <c r="IR9" s="14"/>
      <c r="IS9" s="14"/>
      <c r="IT9" s="14"/>
      <c r="IU9" s="14"/>
      <c r="IV9" s="14"/>
      <c r="IW9" s="14"/>
      <c r="IX9" s="14"/>
      <c r="IY9" s="14"/>
      <c r="IZ9" s="14"/>
      <c r="JA9" s="14"/>
      <c r="JB9" s="14"/>
      <c r="JC9" s="14"/>
      <c r="JD9" s="14"/>
      <c r="JE9" s="14"/>
      <c r="JF9" s="14"/>
      <c r="JG9" s="14"/>
      <c r="JH9" s="14"/>
      <c r="JI9" s="14"/>
      <c r="JJ9" s="14"/>
      <c r="JK9" s="14"/>
      <c r="JL9" s="14"/>
      <c r="JM9" s="14"/>
      <c r="JN9" s="14"/>
      <c r="JO9" s="14"/>
      <c r="JP9" s="14"/>
      <c r="JQ9" s="14"/>
      <c r="JR9" s="14"/>
      <c r="JS9" s="14"/>
      <c r="JT9" s="14"/>
      <c r="JU9" s="14"/>
      <c r="JV9" s="14"/>
      <c r="JW9" s="14"/>
      <c r="JX9" s="14"/>
      <c r="JY9" s="14"/>
      <c r="JZ9" s="14"/>
      <c r="KA9" s="14"/>
      <c r="KB9" s="14"/>
      <c r="KC9" s="14"/>
      <c r="KD9" s="14"/>
      <c r="KE9" s="14"/>
      <c r="KF9" s="14"/>
      <c r="KG9" s="14"/>
      <c r="KH9" s="14"/>
      <c r="KI9" s="14"/>
      <c r="KJ9" s="14"/>
      <c r="KK9" s="14"/>
      <c r="KL9" s="14"/>
      <c r="KM9" s="14"/>
      <c r="KN9" s="14"/>
      <c r="KO9" s="14"/>
      <c r="KP9" s="14"/>
      <c r="KQ9" s="14"/>
      <c r="KR9" s="14"/>
      <c r="KS9" s="14"/>
      <c r="KT9" s="14"/>
      <c r="KU9" s="14"/>
      <c r="KV9" s="14"/>
      <c r="KW9" s="14"/>
      <c r="KX9" s="14"/>
      <c r="KY9" s="14"/>
      <c r="KZ9" s="14"/>
      <c r="LA9" s="14"/>
      <c r="LB9" s="14"/>
      <c r="LC9" s="14"/>
      <c r="LD9" s="14"/>
      <c r="LE9" s="14"/>
      <c r="LF9" s="14"/>
      <c r="LG9" s="14"/>
      <c r="LH9" s="14"/>
      <c r="LI9" s="14"/>
      <c r="LJ9" s="14"/>
      <c r="LK9" s="14"/>
      <c r="LL9" s="14"/>
      <c r="LM9" s="14"/>
      <c r="LN9" s="14"/>
      <c r="LO9" s="14"/>
      <c r="LP9" s="14"/>
      <c r="LQ9" s="14"/>
      <c r="LR9" s="14"/>
      <c r="LS9" s="14"/>
      <c r="LT9" s="14"/>
      <c r="LU9" s="14"/>
      <c r="LV9" s="14"/>
      <c r="LW9" s="14"/>
      <c r="LX9" s="14"/>
      <c r="LY9" s="14"/>
      <c r="LZ9" s="14"/>
      <c r="MA9" s="14"/>
      <c r="MB9" s="14"/>
      <c r="MC9" s="14"/>
      <c r="MD9" s="14"/>
      <c r="ME9" s="14"/>
      <c r="MF9" s="14"/>
      <c r="MG9" s="14"/>
      <c r="MH9" s="14"/>
      <c r="MI9" s="14"/>
      <c r="MJ9" s="14"/>
      <c r="MK9" s="14"/>
      <c r="ML9" s="14"/>
      <c r="MM9" s="14"/>
      <c r="MN9" s="14"/>
      <c r="MO9" s="14"/>
      <c r="MP9" s="14"/>
      <c r="MQ9" s="14"/>
      <c r="MR9" s="14"/>
      <c r="MS9" s="14"/>
      <c r="MT9" s="14"/>
      <c r="MU9" s="14"/>
      <c r="MV9" s="14"/>
      <c r="MW9" s="14"/>
      <c r="MX9" s="14"/>
      <c r="MY9" s="14"/>
      <c r="MZ9" s="14"/>
      <c r="NA9" s="14"/>
      <c r="NB9" s="14"/>
      <c r="NC9" s="14"/>
      <c r="ND9" s="14"/>
      <c r="NE9" s="14"/>
      <c r="NF9" s="14"/>
      <c r="NG9" s="14"/>
      <c r="NH9" s="14"/>
      <c r="NI9" s="14"/>
      <c r="NJ9" s="14"/>
      <c r="NK9" s="14"/>
      <c r="NL9" s="14"/>
      <c r="NM9" s="14"/>
      <c r="NN9" s="14"/>
      <c r="NO9" s="14"/>
      <c r="NP9" s="14"/>
      <c r="NQ9" s="14"/>
      <c r="NR9" s="14"/>
      <c r="NS9" s="14"/>
      <c r="NT9" s="14"/>
      <c r="NU9" s="14"/>
      <c r="NV9" s="14"/>
      <c r="NW9" s="14"/>
      <c r="NX9" s="14"/>
      <c r="NY9" s="14"/>
      <c r="NZ9" s="14"/>
      <c r="OA9" s="14"/>
      <c r="OB9" s="14"/>
      <c r="OC9" s="14"/>
      <c r="OD9" s="14"/>
      <c r="OE9" s="14"/>
      <c r="OF9" s="14"/>
      <c r="OG9" s="14"/>
      <c r="OH9" s="14"/>
      <c r="OI9" s="14"/>
      <c r="OJ9" s="14"/>
      <c r="OK9" s="14"/>
      <c r="OL9" s="14"/>
      <c r="OM9" s="14"/>
      <c r="ON9" s="14"/>
      <c r="OO9" s="14"/>
      <c r="OP9" s="14"/>
      <c r="OQ9" s="14"/>
      <c r="OR9" s="14"/>
      <c r="OS9" s="14"/>
      <c r="OT9" s="14"/>
      <c r="OU9" s="14"/>
      <c r="OV9" s="14"/>
      <c r="OW9" s="14"/>
      <c r="OX9" s="14"/>
      <c r="OY9" s="14"/>
      <c r="OZ9" s="14"/>
      <c r="PA9" s="14"/>
      <c r="PB9" s="14"/>
      <c r="PC9" s="14"/>
      <c r="PD9" s="14"/>
      <c r="PE9" s="14"/>
      <c r="PF9" s="14"/>
      <c r="PG9" s="14"/>
      <c r="PH9" s="14"/>
      <c r="PI9" s="14"/>
      <c r="PJ9" s="14"/>
      <c r="PK9" s="14"/>
      <c r="PL9" s="14"/>
      <c r="PM9" s="14"/>
      <c r="PN9" s="14"/>
      <c r="PO9" s="14"/>
      <c r="PP9" s="14"/>
      <c r="PQ9" s="14"/>
      <c r="PR9" s="14"/>
      <c r="PS9" s="14"/>
      <c r="PT9" s="14"/>
      <c r="PU9" s="14"/>
      <c r="PV9" s="14"/>
      <c r="PW9" s="14"/>
      <c r="PX9" s="14"/>
      <c r="PY9" s="14"/>
      <c r="PZ9" s="14"/>
      <c r="QA9" s="14"/>
      <c r="QB9" s="14"/>
      <c r="QC9" s="14"/>
      <c r="QD9" s="14"/>
      <c r="QE9" s="14"/>
      <c r="QF9" s="14"/>
      <c r="QG9" s="14"/>
      <c r="QH9" s="14"/>
      <c r="QI9" s="14"/>
      <c r="QJ9" s="14"/>
      <c r="QK9" s="14"/>
      <c r="QL9" s="14"/>
      <c r="QM9" s="14"/>
      <c r="QN9" s="14"/>
      <c r="QO9" s="14"/>
      <c r="QP9" s="14"/>
      <c r="QQ9" s="14"/>
      <c r="QR9" s="14"/>
      <c r="QS9" s="14"/>
      <c r="QT9" s="14"/>
      <c r="QU9" s="14"/>
      <c r="QV9" s="14"/>
      <c r="QW9" s="14"/>
      <c r="QX9" s="14"/>
      <c r="QY9" s="14"/>
      <c r="QZ9" s="14"/>
      <c r="RA9" s="14"/>
      <c r="RB9" s="14"/>
      <c r="RC9" s="14"/>
      <c r="RD9" s="14"/>
      <c r="RE9" s="14"/>
      <c r="RF9" s="14"/>
      <c r="RG9" s="14"/>
      <c r="RH9" s="14"/>
      <c r="RI9" s="14"/>
      <c r="RJ9" s="14"/>
      <c r="RK9" s="14"/>
      <c r="RL9" s="14"/>
      <c r="RM9" s="14"/>
      <c r="RN9" s="14"/>
      <c r="RO9" s="14"/>
      <c r="RP9" s="14"/>
      <c r="RQ9" s="14"/>
      <c r="RR9" s="14"/>
      <c r="RS9" s="14"/>
      <c r="RT9" s="14"/>
      <c r="RU9" s="14"/>
      <c r="RV9" s="14"/>
      <c r="RW9" s="14"/>
      <c r="RX9" s="14"/>
      <c r="RY9" s="14"/>
      <c r="RZ9" s="14"/>
      <c r="SA9" s="14"/>
      <c r="SB9" s="14"/>
      <c r="SC9" s="14"/>
      <c r="SD9" s="14"/>
      <c r="SE9" s="14"/>
      <c r="SF9" s="14"/>
      <c r="SG9" s="14"/>
      <c r="SH9" s="14"/>
      <c r="SI9" s="14"/>
      <c r="SJ9" s="14"/>
      <c r="SK9" s="14"/>
      <c r="SL9" s="14"/>
      <c r="SM9" s="14"/>
      <c r="SN9" s="14"/>
      <c r="SO9" s="14"/>
      <c r="SP9" s="14"/>
      <c r="SQ9" s="14"/>
      <c r="SR9" s="14"/>
      <c r="SS9" s="14"/>
      <c r="ST9" s="14"/>
      <c r="SU9" s="14"/>
      <c r="SV9" s="14"/>
      <c r="SW9" s="14"/>
      <c r="SX9" s="14"/>
      <c r="SY9" s="14"/>
      <c r="SZ9" s="14"/>
      <c r="TA9" s="14"/>
      <c r="TB9" s="14"/>
      <c r="TC9" s="14"/>
      <c r="TD9" s="14"/>
      <c r="TE9" s="14"/>
      <c r="TF9" s="14"/>
      <c r="TG9" s="14"/>
      <c r="TH9" s="14"/>
      <c r="TI9" s="14"/>
      <c r="TJ9" s="14"/>
      <c r="TK9" s="14"/>
      <c r="TL9" s="14"/>
      <c r="TM9" s="14"/>
      <c r="TN9" s="14"/>
      <c r="TO9" s="14"/>
      <c r="TP9" s="14"/>
      <c r="TQ9" s="14"/>
      <c r="TR9" s="14"/>
      <c r="TS9" s="14"/>
      <c r="TT9" s="14"/>
      <c r="TU9" s="14"/>
      <c r="TV9" s="14"/>
      <c r="TW9" s="14"/>
      <c r="TX9" s="14"/>
      <c r="TY9" s="14"/>
      <c r="TZ9" s="14"/>
      <c r="UA9" s="14"/>
      <c r="UB9" s="14"/>
      <c r="UC9" s="14"/>
      <c r="UD9" s="14"/>
      <c r="UE9" s="14"/>
      <c r="UF9" s="14"/>
      <c r="UG9" s="14"/>
      <c r="UH9" s="14"/>
      <c r="UI9" s="14"/>
      <c r="UJ9" s="14"/>
      <c r="UK9" s="14"/>
      <c r="UL9" s="14"/>
      <c r="UM9" s="14"/>
      <c r="UN9" s="14"/>
      <c r="UO9" s="14"/>
      <c r="UP9" s="14"/>
      <c r="UQ9" s="14"/>
      <c r="UR9" s="14"/>
      <c r="US9" s="14"/>
      <c r="UT9" s="14"/>
      <c r="UU9" s="14"/>
      <c r="UV9" s="14"/>
      <c r="UW9" s="14"/>
      <c r="UX9" s="14"/>
      <c r="UY9" s="14"/>
      <c r="UZ9" s="14"/>
      <c r="VA9" s="14"/>
      <c r="VB9" s="14"/>
      <c r="VC9" s="14"/>
      <c r="VD9" s="14"/>
      <c r="VE9" s="14"/>
      <c r="VF9" s="14"/>
      <c r="VG9" s="14"/>
      <c r="VH9" s="14"/>
      <c r="VI9" s="14"/>
      <c r="VJ9" s="14"/>
      <c r="VK9" s="14"/>
      <c r="VL9" s="14"/>
      <c r="VM9" s="14"/>
      <c r="VN9" s="14"/>
      <c r="VO9" s="14"/>
      <c r="VP9" s="14"/>
      <c r="VQ9" s="14"/>
      <c r="VR9" s="14"/>
      <c r="VS9" s="14"/>
      <c r="VT9" s="14"/>
      <c r="VU9" s="14"/>
      <c r="VV9" s="14"/>
      <c r="VW9" s="14"/>
      <c r="VX9" s="14"/>
      <c r="VY9" s="14"/>
      <c r="VZ9" s="14"/>
      <c r="WA9" s="14"/>
      <c r="WB9" s="14"/>
      <c r="WC9" s="14"/>
      <c r="WD9" s="14"/>
      <c r="WE9" s="14"/>
      <c r="WF9" s="14"/>
      <c r="WG9" s="14"/>
      <c r="WH9" s="14"/>
      <c r="WI9" s="14"/>
      <c r="WJ9" s="14"/>
      <c r="WK9" s="14"/>
      <c r="WL9" s="14"/>
      <c r="WM9" s="14"/>
      <c r="WN9" s="14"/>
      <c r="WO9" s="14"/>
      <c r="WP9" s="14"/>
      <c r="WQ9" s="14"/>
      <c r="WR9" s="14"/>
      <c r="WS9" s="14"/>
      <c r="WT9" s="14"/>
      <c r="WU9" s="14"/>
      <c r="WV9" s="14"/>
      <c r="WW9" s="14"/>
      <c r="WX9" s="14"/>
      <c r="WY9" s="14"/>
      <c r="WZ9" s="14"/>
      <c r="XA9" s="14"/>
      <c r="XB9" s="14"/>
      <c r="XC9" s="14"/>
      <c r="XD9" s="14"/>
      <c r="XE9" s="14"/>
      <c r="XF9" s="14"/>
      <c r="XG9" s="14"/>
      <c r="XH9" s="14"/>
      <c r="XI9" s="14"/>
      <c r="XJ9" s="14"/>
      <c r="XK9" s="14"/>
      <c r="XL9" s="14"/>
      <c r="XM9" s="14"/>
      <c r="XN9" s="14"/>
      <c r="XO9" s="14"/>
      <c r="XP9" s="14"/>
      <c r="XQ9" s="14"/>
      <c r="XR9" s="14"/>
      <c r="XS9" s="14"/>
      <c r="XT9" s="14"/>
      <c r="XU9" s="14"/>
      <c r="XV9" s="14"/>
      <c r="XW9" s="14"/>
      <c r="XX9" s="14"/>
      <c r="XY9" s="14"/>
      <c r="XZ9" s="14"/>
      <c r="YA9" s="14"/>
      <c r="YB9" s="14"/>
      <c r="YC9" s="14"/>
      <c r="YD9" s="14"/>
      <c r="YE9" s="14"/>
      <c r="YF9" s="14"/>
      <c r="YG9" s="14"/>
      <c r="YH9" s="14"/>
      <c r="YI9" s="14"/>
      <c r="YJ9" s="14"/>
      <c r="YK9" s="14"/>
      <c r="YL9" s="14"/>
      <c r="YM9" s="14"/>
      <c r="YN9" s="14"/>
      <c r="YO9" s="14"/>
      <c r="YP9" s="14"/>
      <c r="YQ9" s="14"/>
      <c r="YR9" s="14"/>
      <c r="YS9" s="14"/>
      <c r="YT9" s="14"/>
      <c r="YU9" s="14"/>
      <c r="YV9" s="14"/>
      <c r="YW9" s="14"/>
      <c r="YX9" s="14"/>
      <c r="YY9" s="14"/>
      <c r="YZ9" s="14"/>
      <c r="ZA9" s="14"/>
      <c r="ZB9" s="14"/>
      <c r="ZC9" s="14"/>
      <c r="ZD9" s="14"/>
      <c r="ZE9" s="14"/>
      <c r="ZF9" s="14"/>
      <c r="ZG9" s="14"/>
      <c r="ZH9" s="14"/>
      <c r="ZI9" s="14"/>
      <c r="ZJ9" s="14"/>
      <c r="ZK9" s="14"/>
      <c r="ZL9" s="14"/>
      <c r="ZM9" s="14"/>
      <c r="ZN9" s="14"/>
      <c r="ZO9" s="14"/>
      <c r="ZP9" s="14"/>
      <c r="ZQ9" s="14"/>
      <c r="ZR9" s="14"/>
      <c r="ZS9" s="14"/>
    </row>
    <row r="10" spans="1:695" ht="15.75" thickBot="1" x14ac:dyDescent="0.3">
      <c r="A10" s="133"/>
      <c r="B10" s="127"/>
      <c r="C10" s="128"/>
      <c r="D10" s="128"/>
      <c r="E10" s="128"/>
      <c r="F10" s="128"/>
      <c r="G10" s="128"/>
      <c r="H10" s="128"/>
      <c r="I10" s="128"/>
      <c r="J10" s="129"/>
      <c r="K10" s="133"/>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c r="DK10" s="14"/>
      <c r="DL10" s="14"/>
      <c r="DM10" s="14"/>
      <c r="DN10" s="14"/>
      <c r="DO10" s="14"/>
      <c r="DP10" s="14"/>
      <c r="DQ10" s="14"/>
      <c r="DR10" s="14"/>
      <c r="DS10" s="14"/>
      <c r="DT10" s="14"/>
      <c r="DU10" s="14"/>
      <c r="DV10" s="14"/>
      <c r="DW10" s="14"/>
      <c r="DX10" s="14"/>
      <c r="DY10" s="14"/>
      <c r="DZ10" s="14"/>
      <c r="EA10" s="14"/>
      <c r="EB10" s="14"/>
      <c r="EC10" s="14"/>
      <c r="ED10" s="14"/>
      <c r="EE10" s="14"/>
      <c r="EF10" s="14"/>
      <c r="EG10" s="14"/>
      <c r="EH10" s="14"/>
      <c r="EI10" s="14"/>
      <c r="EJ10" s="14"/>
      <c r="EK10" s="14"/>
      <c r="EL10" s="14"/>
      <c r="EM10" s="14"/>
      <c r="EN10" s="14"/>
      <c r="EO10" s="14"/>
      <c r="EP10" s="14"/>
      <c r="EQ10" s="14"/>
      <c r="ER10" s="14"/>
      <c r="ES10" s="14"/>
      <c r="ET10" s="14"/>
      <c r="EU10" s="14"/>
      <c r="EV10" s="14"/>
      <c r="EW10" s="14"/>
      <c r="EX10" s="14"/>
      <c r="EY10" s="14"/>
      <c r="EZ10" s="14"/>
      <c r="FA10" s="14"/>
      <c r="FB10" s="14"/>
      <c r="FC10" s="14"/>
      <c r="FD10" s="14"/>
      <c r="FE10" s="14"/>
      <c r="FF10" s="14"/>
      <c r="FG10" s="14"/>
      <c r="FH10" s="14"/>
      <c r="FI10" s="14"/>
      <c r="FJ10" s="14"/>
      <c r="FK10" s="14"/>
      <c r="FL10" s="14"/>
      <c r="FM10" s="14"/>
      <c r="FN10" s="14"/>
      <c r="FO10" s="14"/>
      <c r="FP10" s="14"/>
      <c r="FQ10" s="14"/>
      <c r="FR10" s="14"/>
      <c r="FS10" s="14"/>
      <c r="FT10" s="14"/>
      <c r="FU10" s="14"/>
      <c r="FV10" s="14"/>
      <c r="FW10" s="14"/>
      <c r="FX10" s="14"/>
      <c r="FY10" s="14"/>
      <c r="FZ10" s="14"/>
      <c r="GA10" s="14"/>
      <c r="GB10" s="14"/>
      <c r="GC10" s="14"/>
      <c r="GD10" s="14"/>
      <c r="GE10" s="14"/>
      <c r="GF10" s="14"/>
      <c r="GG10" s="14"/>
      <c r="GH10" s="14"/>
      <c r="GI10" s="14"/>
      <c r="GJ10" s="14"/>
      <c r="GK10" s="14"/>
      <c r="GL10" s="14"/>
      <c r="GM10" s="14"/>
      <c r="GN10" s="14"/>
      <c r="GO10" s="14"/>
      <c r="GP10" s="14"/>
      <c r="GQ10" s="14"/>
      <c r="GR10" s="14"/>
      <c r="GS10" s="14"/>
      <c r="GT10" s="14"/>
      <c r="GU10" s="14"/>
      <c r="GV10" s="14"/>
      <c r="GW10" s="14"/>
      <c r="GX10" s="14"/>
      <c r="GY10" s="14"/>
      <c r="GZ10" s="14"/>
      <c r="HA10" s="14"/>
      <c r="HB10" s="14"/>
      <c r="HC10" s="14"/>
      <c r="HD10" s="14"/>
      <c r="HE10" s="14"/>
      <c r="HF10" s="14"/>
      <c r="HG10" s="14"/>
      <c r="HH10" s="14"/>
      <c r="HI10" s="14"/>
      <c r="HJ10" s="14"/>
      <c r="HK10" s="14"/>
      <c r="HL10" s="14"/>
      <c r="HM10" s="14"/>
      <c r="HN10" s="14"/>
      <c r="HO10" s="14"/>
      <c r="HP10" s="14"/>
      <c r="HQ10" s="14"/>
      <c r="HR10" s="14"/>
      <c r="HS10" s="14"/>
      <c r="HT10" s="14"/>
      <c r="HU10" s="14"/>
      <c r="HV10" s="14"/>
      <c r="HW10" s="14"/>
      <c r="HX10" s="14"/>
      <c r="HY10" s="14"/>
      <c r="HZ10" s="14"/>
      <c r="IA10" s="14"/>
      <c r="IB10" s="14"/>
      <c r="IC10" s="14"/>
      <c r="ID10" s="14"/>
      <c r="IE10" s="14"/>
      <c r="IF10" s="14"/>
      <c r="IG10" s="14"/>
      <c r="IH10" s="14"/>
      <c r="II10" s="14"/>
      <c r="IJ10" s="14"/>
      <c r="IK10" s="14"/>
      <c r="IL10" s="14"/>
      <c r="IM10" s="14"/>
      <c r="IN10" s="14"/>
      <c r="IO10" s="14"/>
      <c r="IP10" s="14"/>
      <c r="IQ10" s="14"/>
      <c r="IR10" s="14"/>
      <c r="IS10" s="14"/>
      <c r="IT10" s="14"/>
      <c r="IU10" s="14"/>
      <c r="IV10" s="14"/>
      <c r="IW10" s="14"/>
      <c r="IX10" s="14"/>
      <c r="IY10" s="14"/>
      <c r="IZ10" s="14"/>
      <c r="JA10" s="14"/>
      <c r="JB10" s="14"/>
      <c r="JC10" s="14"/>
      <c r="JD10" s="14"/>
      <c r="JE10" s="14"/>
      <c r="JF10" s="14"/>
      <c r="JG10" s="14"/>
      <c r="JH10" s="14"/>
      <c r="JI10" s="14"/>
      <c r="JJ10" s="14"/>
      <c r="JK10" s="14"/>
      <c r="JL10" s="14"/>
      <c r="JM10" s="14"/>
      <c r="JN10" s="14"/>
      <c r="JO10" s="14"/>
      <c r="JP10" s="14"/>
      <c r="JQ10" s="14"/>
      <c r="JR10" s="14"/>
      <c r="JS10" s="14"/>
      <c r="JT10" s="14"/>
      <c r="JU10" s="14"/>
      <c r="JV10" s="14"/>
      <c r="JW10" s="14"/>
      <c r="JX10" s="14"/>
      <c r="JY10" s="14"/>
      <c r="JZ10" s="14"/>
      <c r="KA10" s="14"/>
      <c r="KB10" s="14"/>
      <c r="KC10" s="14"/>
      <c r="KD10" s="14"/>
      <c r="KE10" s="14"/>
      <c r="KF10" s="14"/>
      <c r="KG10" s="14"/>
      <c r="KH10" s="14"/>
      <c r="KI10" s="14"/>
      <c r="KJ10" s="14"/>
      <c r="KK10" s="14"/>
      <c r="KL10" s="14"/>
      <c r="KM10" s="14"/>
      <c r="KN10" s="14"/>
      <c r="KO10" s="14"/>
      <c r="KP10" s="14"/>
      <c r="KQ10" s="14"/>
      <c r="KR10" s="14"/>
      <c r="KS10" s="14"/>
      <c r="KT10" s="14"/>
      <c r="KU10" s="14"/>
      <c r="KV10" s="14"/>
      <c r="KW10" s="14"/>
      <c r="KX10" s="14"/>
      <c r="KY10" s="14"/>
      <c r="KZ10" s="14"/>
      <c r="LA10" s="14"/>
      <c r="LB10" s="14"/>
      <c r="LC10" s="14"/>
      <c r="LD10" s="14"/>
      <c r="LE10" s="14"/>
      <c r="LF10" s="14"/>
      <c r="LG10" s="14"/>
      <c r="LH10" s="14"/>
      <c r="LI10" s="14"/>
      <c r="LJ10" s="14"/>
      <c r="LK10" s="14"/>
      <c r="LL10" s="14"/>
      <c r="LM10" s="14"/>
      <c r="LN10" s="14"/>
      <c r="LO10" s="14"/>
      <c r="LP10" s="14"/>
      <c r="LQ10" s="14"/>
      <c r="LR10" s="14"/>
      <c r="LS10" s="14"/>
      <c r="LT10" s="14"/>
      <c r="LU10" s="14"/>
      <c r="LV10" s="14"/>
      <c r="LW10" s="14"/>
      <c r="LX10" s="14"/>
      <c r="LY10" s="14"/>
      <c r="LZ10" s="14"/>
      <c r="MA10" s="14"/>
      <c r="MB10" s="14"/>
      <c r="MC10" s="14"/>
      <c r="MD10" s="14"/>
      <c r="ME10" s="14"/>
      <c r="MF10" s="14"/>
      <c r="MG10" s="14"/>
      <c r="MH10" s="14"/>
      <c r="MI10" s="14"/>
      <c r="MJ10" s="14"/>
      <c r="MK10" s="14"/>
      <c r="ML10" s="14"/>
      <c r="MM10" s="14"/>
      <c r="MN10" s="14"/>
      <c r="MO10" s="14"/>
      <c r="MP10" s="14"/>
      <c r="MQ10" s="14"/>
      <c r="MR10" s="14"/>
      <c r="MS10" s="14"/>
      <c r="MT10" s="14"/>
      <c r="MU10" s="14"/>
      <c r="MV10" s="14"/>
      <c r="MW10" s="14"/>
      <c r="MX10" s="14"/>
      <c r="MY10" s="14"/>
      <c r="MZ10" s="14"/>
      <c r="NA10" s="14"/>
      <c r="NB10" s="14"/>
      <c r="NC10" s="14"/>
      <c r="ND10" s="14"/>
      <c r="NE10" s="14"/>
      <c r="NF10" s="14"/>
      <c r="NG10" s="14"/>
      <c r="NH10" s="14"/>
      <c r="NI10" s="14"/>
      <c r="NJ10" s="14"/>
      <c r="NK10" s="14"/>
      <c r="NL10" s="14"/>
      <c r="NM10" s="14"/>
      <c r="NN10" s="14"/>
      <c r="NO10" s="14"/>
      <c r="NP10" s="14"/>
      <c r="NQ10" s="14"/>
      <c r="NR10" s="14"/>
      <c r="NS10" s="14"/>
      <c r="NT10" s="14"/>
      <c r="NU10" s="14"/>
      <c r="NV10" s="14"/>
      <c r="NW10" s="14"/>
      <c r="NX10" s="14"/>
      <c r="NY10" s="14"/>
      <c r="NZ10" s="14"/>
      <c r="OA10" s="14"/>
      <c r="OB10" s="14"/>
      <c r="OC10" s="14"/>
      <c r="OD10" s="14"/>
      <c r="OE10" s="14"/>
      <c r="OF10" s="14"/>
      <c r="OG10" s="14"/>
      <c r="OH10" s="14"/>
      <c r="OI10" s="14"/>
      <c r="OJ10" s="14"/>
      <c r="OK10" s="14"/>
      <c r="OL10" s="14"/>
      <c r="OM10" s="14"/>
      <c r="ON10" s="14"/>
      <c r="OO10" s="14"/>
      <c r="OP10" s="14"/>
      <c r="OQ10" s="14"/>
      <c r="OR10" s="14"/>
      <c r="OS10" s="14"/>
      <c r="OT10" s="14"/>
      <c r="OU10" s="14"/>
      <c r="OV10" s="14"/>
      <c r="OW10" s="14"/>
      <c r="OX10" s="14"/>
      <c r="OY10" s="14"/>
      <c r="OZ10" s="14"/>
      <c r="PA10" s="14"/>
      <c r="PB10" s="14"/>
      <c r="PC10" s="14"/>
      <c r="PD10" s="14"/>
      <c r="PE10" s="14"/>
      <c r="PF10" s="14"/>
      <c r="PG10" s="14"/>
      <c r="PH10" s="14"/>
      <c r="PI10" s="14"/>
      <c r="PJ10" s="14"/>
      <c r="PK10" s="14"/>
      <c r="PL10" s="14"/>
      <c r="PM10" s="14"/>
      <c r="PN10" s="14"/>
      <c r="PO10" s="14"/>
      <c r="PP10" s="14"/>
      <c r="PQ10" s="14"/>
      <c r="PR10" s="14"/>
      <c r="PS10" s="14"/>
      <c r="PT10" s="14"/>
      <c r="PU10" s="14"/>
      <c r="PV10" s="14"/>
      <c r="PW10" s="14"/>
      <c r="PX10" s="14"/>
      <c r="PY10" s="14"/>
      <c r="PZ10" s="14"/>
      <c r="QA10" s="14"/>
      <c r="QB10" s="14"/>
      <c r="QC10" s="14"/>
      <c r="QD10" s="14"/>
      <c r="QE10" s="14"/>
      <c r="QF10" s="14"/>
      <c r="QG10" s="14"/>
      <c r="QH10" s="14"/>
      <c r="QI10" s="14"/>
      <c r="QJ10" s="14"/>
      <c r="QK10" s="14"/>
      <c r="QL10" s="14"/>
      <c r="QM10" s="14"/>
      <c r="QN10" s="14"/>
      <c r="QO10" s="14"/>
      <c r="QP10" s="14"/>
      <c r="QQ10" s="14"/>
      <c r="QR10" s="14"/>
      <c r="QS10" s="14"/>
      <c r="QT10" s="14"/>
      <c r="QU10" s="14"/>
      <c r="QV10" s="14"/>
      <c r="QW10" s="14"/>
      <c r="QX10" s="14"/>
      <c r="QY10" s="14"/>
      <c r="QZ10" s="14"/>
      <c r="RA10" s="14"/>
      <c r="RB10" s="14"/>
      <c r="RC10" s="14"/>
      <c r="RD10" s="14"/>
      <c r="RE10" s="14"/>
      <c r="RF10" s="14"/>
      <c r="RG10" s="14"/>
      <c r="RH10" s="14"/>
      <c r="RI10" s="14"/>
      <c r="RJ10" s="14"/>
      <c r="RK10" s="14"/>
      <c r="RL10" s="14"/>
      <c r="RM10" s="14"/>
      <c r="RN10" s="14"/>
      <c r="RO10" s="14"/>
      <c r="RP10" s="14"/>
      <c r="RQ10" s="14"/>
      <c r="RR10" s="14"/>
      <c r="RS10" s="14"/>
      <c r="RT10" s="14"/>
      <c r="RU10" s="14"/>
      <c r="RV10" s="14"/>
      <c r="RW10" s="14"/>
      <c r="RX10" s="14"/>
      <c r="RY10" s="14"/>
      <c r="RZ10" s="14"/>
      <c r="SA10" s="14"/>
      <c r="SB10" s="14"/>
      <c r="SC10" s="14"/>
      <c r="SD10" s="14"/>
      <c r="SE10" s="14"/>
      <c r="SF10" s="14"/>
      <c r="SG10" s="14"/>
      <c r="SH10" s="14"/>
      <c r="SI10" s="14"/>
      <c r="SJ10" s="14"/>
      <c r="SK10" s="14"/>
      <c r="SL10" s="14"/>
      <c r="SM10" s="14"/>
      <c r="SN10" s="14"/>
      <c r="SO10" s="14"/>
      <c r="SP10" s="14"/>
      <c r="SQ10" s="14"/>
      <c r="SR10" s="14"/>
      <c r="SS10" s="14"/>
      <c r="ST10" s="14"/>
      <c r="SU10" s="14"/>
      <c r="SV10" s="14"/>
      <c r="SW10" s="14"/>
      <c r="SX10" s="14"/>
      <c r="SY10" s="14"/>
      <c r="SZ10" s="14"/>
      <c r="TA10" s="14"/>
      <c r="TB10" s="14"/>
      <c r="TC10" s="14"/>
      <c r="TD10" s="14"/>
      <c r="TE10" s="14"/>
      <c r="TF10" s="14"/>
      <c r="TG10" s="14"/>
      <c r="TH10" s="14"/>
      <c r="TI10" s="14"/>
      <c r="TJ10" s="14"/>
      <c r="TK10" s="14"/>
      <c r="TL10" s="14"/>
      <c r="TM10" s="14"/>
      <c r="TN10" s="14"/>
      <c r="TO10" s="14"/>
      <c r="TP10" s="14"/>
      <c r="TQ10" s="14"/>
      <c r="TR10" s="14"/>
      <c r="TS10" s="14"/>
      <c r="TT10" s="14"/>
      <c r="TU10" s="14"/>
      <c r="TV10" s="14"/>
      <c r="TW10" s="14"/>
      <c r="TX10" s="14"/>
      <c r="TY10" s="14"/>
      <c r="TZ10" s="14"/>
      <c r="UA10" s="14"/>
      <c r="UB10" s="14"/>
      <c r="UC10" s="14"/>
      <c r="UD10" s="14"/>
      <c r="UE10" s="14"/>
      <c r="UF10" s="14"/>
      <c r="UG10" s="14"/>
      <c r="UH10" s="14"/>
      <c r="UI10" s="14"/>
      <c r="UJ10" s="14"/>
      <c r="UK10" s="14"/>
      <c r="UL10" s="14"/>
      <c r="UM10" s="14"/>
      <c r="UN10" s="14"/>
      <c r="UO10" s="14"/>
      <c r="UP10" s="14"/>
      <c r="UQ10" s="14"/>
      <c r="UR10" s="14"/>
      <c r="US10" s="14"/>
      <c r="UT10" s="14"/>
      <c r="UU10" s="14"/>
      <c r="UV10" s="14"/>
      <c r="UW10" s="14"/>
      <c r="UX10" s="14"/>
      <c r="UY10" s="14"/>
      <c r="UZ10" s="14"/>
      <c r="VA10" s="14"/>
      <c r="VB10" s="14"/>
      <c r="VC10" s="14"/>
      <c r="VD10" s="14"/>
      <c r="VE10" s="14"/>
      <c r="VF10" s="14"/>
      <c r="VG10" s="14"/>
      <c r="VH10" s="14"/>
      <c r="VI10" s="14"/>
      <c r="VJ10" s="14"/>
      <c r="VK10" s="14"/>
      <c r="VL10" s="14"/>
      <c r="VM10" s="14"/>
      <c r="VN10" s="14"/>
      <c r="VO10" s="14"/>
      <c r="VP10" s="14"/>
      <c r="VQ10" s="14"/>
      <c r="VR10" s="14"/>
      <c r="VS10" s="14"/>
      <c r="VT10" s="14"/>
      <c r="VU10" s="14"/>
      <c r="VV10" s="14"/>
      <c r="VW10" s="14"/>
      <c r="VX10" s="14"/>
      <c r="VY10" s="14"/>
      <c r="VZ10" s="14"/>
      <c r="WA10" s="14"/>
      <c r="WB10" s="14"/>
      <c r="WC10" s="14"/>
      <c r="WD10" s="14"/>
      <c r="WE10" s="14"/>
      <c r="WF10" s="14"/>
      <c r="WG10" s="14"/>
      <c r="WH10" s="14"/>
      <c r="WI10" s="14"/>
      <c r="WJ10" s="14"/>
      <c r="WK10" s="14"/>
      <c r="WL10" s="14"/>
      <c r="WM10" s="14"/>
      <c r="WN10" s="14"/>
      <c r="WO10" s="14"/>
      <c r="WP10" s="14"/>
      <c r="WQ10" s="14"/>
      <c r="WR10" s="14"/>
      <c r="WS10" s="14"/>
      <c r="WT10" s="14"/>
      <c r="WU10" s="14"/>
      <c r="WV10" s="14"/>
      <c r="WW10" s="14"/>
      <c r="WX10" s="14"/>
      <c r="WY10" s="14"/>
      <c r="WZ10" s="14"/>
      <c r="XA10" s="14"/>
      <c r="XB10" s="14"/>
      <c r="XC10" s="14"/>
      <c r="XD10" s="14"/>
      <c r="XE10" s="14"/>
      <c r="XF10" s="14"/>
      <c r="XG10" s="14"/>
      <c r="XH10" s="14"/>
      <c r="XI10" s="14"/>
      <c r="XJ10" s="14"/>
      <c r="XK10" s="14"/>
      <c r="XL10" s="14"/>
      <c r="XM10" s="14"/>
      <c r="XN10" s="14"/>
      <c r="XO10" s="14"/>
      <c r="XP10" s="14"/>
      <c r="XQ10" s="14"/>
      <c r="XR10" s="14"/>
      <c r="XS10" s="14"/>
      <c r="XT10" s="14"/>
      <c r="XU10" s="14"/>
      <c r="XV10" s="14"/>
      <c r="XW10" s="14"/>
      <c r="XX10" s="14"/>
      <c r="XY10" s="14"/>
      <c r="XZ10" s="14"/>
      <c r="YA10" s="14"/>
      <c r="YB10" s="14"/>
      <c r="YC10" s="14"/>
      <c r="YD10" s="14"/>
      <c r="YE10" s="14"/>
      <c r="YF10" s="14"/>
      <c r="YG10" s="14"/>
      <c r="YH10" s="14"/>
      <c r="YI10" s="14"/>
      <c r="YJ10" s="14"/>
      <c r="YK10" s="14"/>
      <c r="YL10" s="14"/>
      <c r="YM10" s="14"/>
      <c r="YN10" s="14"/>
      <c r="YO10" s="14"/>
      <c r="YP10" s="14"/>
      <c r="YQ10" s="14"/>
      <c r="YR10" s="14"/>
      <c r="YS10" s="14"/>
      <c r="YT10" s="14"/>
      <c r="YU10" s="14"/>
      <c r="YV10" s="14"/>
      <c r="YW10" s="14"/>
      <c r="YX10" s="14"/>
      <c r="YY10" s="14"/>
      <c r="YZ10" s="14"/>
      <c r="ZA10" s="14"/>
      <c r="ZB10" s="14"/>
      <c r="ZC10" s="14"/>
      <c r="ZD10" s="14"/>
      <c r="ZE10" s="14"/>
      <c r="ZF10" s="14"/>
      <c r="ZG10" s="14"/>
      <c r="ZH10" s="14"/>
      <c r="ZI10" s="14"/>
      <c r="ZJ10" s="14"/>
      <c r="ZK10" s="14"/>
      <c r="ZL10" s="14"/>
      <c r="ZM10" s="14"/>
      <c r="ZN10" s="14"/>
      <c r="ZO10" s="14"/>
      <c r="ZP10" s="14"/>
      <c r="ZQ10" s="14"/>
      <c r="ZR10" s="14"/>
      <c r="ZS10" s="14"/>
    </row>
    <row r="11" spans="1:695" ht="32.25" customHeight="1" thickBot="1" x14ac:dyDescent="0.3">
      <c r="A11" s="133"/>
      <c r="B11" s="127"/>
      <c r="C11" s="174" t="s">
        <v>107</v>
      </c>
      <c r="D11" s="175"/>
      <c r="E11" s="175"/>
      <c r="F11" s="175"/>
      <c r="G11" s="175"/>
      <c r="H11" s="175"/>
      <c r="I11" s="176"/>
      <c r="J11" s="129"/>
      <c r="K11" s="133"/>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4"/>
      <c r="DY11" s="14"/>
      <c r="DZ11" s="14"/>
      <c r="EA11" s="14"/>
      <c r="EB11" s="14"/>
      <c r="EC11" s="14"/>
      <c r="ED11" s="14"/>
      <c r="EE11" s="14"/>
      <c r="EF11" s="14"/>
      <c r="EG11" s="14"/>
      <c r="EH11" s="14"/>
      <c r="EI11" s="14"/>
      <c r="EJ11" s="14"/>
      <c r="EK11" s="14"/>
      <c r="EL11" s="14"/>
      <c r="EM11" s="14"/>
      <c r="EN11" s="14"/>
      <c r="EO11" s="14"/>
      <c r="EP11" s="14"/>
      <c r="EQ11" s="14"/>
      <c r="ER11" s="14"/>
      <c r="ES11" s="14"/>
      <c r="ET11" s="14"/>
      <c r="EU11" s="14"/>
      <c r="EV11" s="14"/>
      <c r="EW11" s="14"/>
      <c r="EX11" s="14"/>
      <c r="EY11" s="14"/>
      <c r="EZ11" s="14"/>
      <c r="FA11" s="14"/>
      <c r="FB11" s="14"/>
      <c r="FC11" s="14"/>
      <c r="FD11" s="14"/>
      <c r="FE11" s="14"/>
      <c r="FF11" s="14"/>
      <c r="FG11" s="14"/>
      <c r="FH11" s="14"/>
      <c r="FI11" s="14"/>
      <c r="FJ11" s="14"/>
      <c r="FK11" s="14"/>
      <c r="FL11" s="14"/>
      <c r="FM11" s="14"/>
      <c r="FN11" s="14"/>
      <c r="FO11" s="14"/>
      <c r="FP11" s="14"/>
      <c r="FQ11" s="14"/>
      <c r="FR11" s="14"/>
      <c r="FS11" s="14"/>
      <c r="FT11" s="14"/>
      <c r="FU11" s="14"/>
      <c r="FV11" s="14"/>
      <c r="FW11" s="14"/>
      <c r="FX11" s="14"/>
      <c r="FY11" s="14"/>
      <c r="FZ11" s="14"/>
      <c r="GA11" s="14"/>
      <c r="GB11" s="14"/>
      <c r="GC11" s="14"/>
      <c r="GD11" s="14"/>
      <c r="GE11" s="14"/>
      <c r="GF11" s="14"/>
      <c r="GG11" s="14"/>
      <c r="GH11" s="14"/>
      <c r="GI11" s="14"/>
      <c r="GJ11" s="14"/>
      <c r="GK11" s="14"/>
      <c r="GL11" s="14"/>
      <c r="GM11" s="14"/>
      <c r="GN11" s="14"/>
      <c r="GO11" s="14"/>
      <c r="GP11" s="14"/>
      <c r="GQ11" s="14"/>
      <c r="GR11" s="14"/>
      <c r="GS11" s="14"/>
      <c r="GT11" s="14"/>
      <c r="GU11" s="14"/>
      <c r="GV11" s="14"/>
      <c r="GW11" s="14"/>
      <c r="GX11" s="14"/>
      <c r="GY11" s="14"/>
      <c r="GZ11" s="14"/>
      <c r="HA11" s="14"/>
      <c r="HB11" s="14"/>
      <c r="HC11" s="14"/>
      <c r="HD11" s="14"/>
      <c r="HE11" s="14"/>
      <c r="HF11" s="14"/>
      <c r="HG11" s="14"/>
      <c r="HH11" s="14"/>
      <c r="HI11" s="14"/>
      <c r="HJ11" s="14"/>
      <c r="HK11" s="14"/>
      <c r="HL11" s="14"/>
      <c r="HM11" s="14"/>
      <c r="HN11" s="14"/>
      <c r="HO11" s="14"/>
      <c r="HP11" s="14"/>
      <c r="HQ11" s="14"/>
      <c r="HR11" s="14"/>
      <c r="HS11" s="14"/>
      <c r="HT11" s="14"/>
      <c r="HU11" s="14"/>
      <c r="HV11" s="14"/>
      <c r="HW11" s="14"/>
      <c r="HX11" s="14"/>
      <c r="HY11" s="14"/>
      <c r="HZ11" s="14"/>
      <c r="IA11" s="14"/>
      <c r="IB11" s="14"/>
      <c r="IC11" s="14"/>
      <c r="ID11" s="14"/>
      <c r="IE11" s="14"/>
      <c r="IF11" s="14"/>
      <c r="IG11" s="14"/>
      <c r="IH11" s="14"/>
      <c r="II11" s="14"/>
      <c r="IJ11" s="14"/>
      <c r="IK11" s="14"/>
      <c r="IL11" s="14"/>
      <c r="IM11" s="14"/>
      <c r="IN11" s="14"/>
      <c r="IO11" s="14"/>
      <c r="IP11" s="14"/>
      <c r="IQ11" s="14"/>
      <c r="IR11" s="14"/>
      <c r="IS11" s="14"/>
      <c r="IT11" s="14"/>
      <c r="IU11" s="14"/>
      <c r="IV11" s="14"/>
      <c r="IW11" s="14"/>
      <c r="IX11" s="14"/>
      <c r="IY11" s="14"/>
      <c r="IZ11" s="14"/>
      <c r="JA11" s="14"/>
      <c r="JB11" s="14"/>
      <c r="JC11" s="14"/>
      <c r="JD11" s="14"/>
      <c r="JE11" s="14"/>
      <c r="JF11" s="14"/>
      <c r="JG11" s="14"/>
      <c r="JH11" s="14"/>
      <c r="JI11" s="14"/>
      <c r="JJ11" s="14"/>
      <c r="JK11" s="14"/>
      <c r="JL11" s="14"/>
      <c r="JM11" s="14"/>
      <c r="JN11" s="14"/>
      <c r="JO11" s="14"/>
      <c r="JP11" s="14"/>
      <c r="JQ11" s="14"/>
      <c r="JR11" s="14"/>
      <c r="JS11" s="14"/>
      <c r="JT11" s="14"/>
      <c r="JU11" s="14"/>
      <c r="JV11" s="14"/>
      <c r="JW11" s="14"/>
      <c r="JX11" s="14"/>
      <c r="JY11" s="14"/>
      <c r="JZ11" s="14"/>
      <c r="KA11" s="14"/>
      <c r="KB11" s="14"/>
      <c r="KC11" s="14"/>
      <c r="KD11" s="14"/>
      <c r="KE11" s="14"/>
      <c r="KF11" s="14"/>
      <c r="KG11" s="14"/>
      <c r="KH11" s="14"/>
      <c r="KI11" s="14"/>
      <c r="KJ11" s="14"/>
      <c r="KK11" s="14"/>
      <c r="KL11" s="14"/>
      <c r="KM11" s="14"/>
      <c r="KN11" s="14"/>
      <c r="KO11" s="14"/>
      <c r="KP11" s="14"/>
      <c r="KQ11" s="14"/>
      <c r="KR11" s="14"/>
      <c r="KS11" s="14"/>
      <c r="KT11" s="14"/>
      <c r="KU11" s="14"/>
      <c r="KV11" s="14"/>
      <c r="KW11" s="14"/>
      <c r="KX11" s="14"/>
      <c r="KY11" s="14"/>
      <c r="KZ11" s="14"/>
      <c r="LA11" s="14"/>
      <c r="LB11" s="14"/>
      <c r="LC11" s="14"/>
      <c r="LD11" s="14"/>
      <c r="LE11" s="14"/>
      <c r="LF11" s="14"/>
      <c r="LG11" s="14"/>
      <c r="LH11" s="14"/>
      <c r="LI11" s="14"/>
      <c r="LJ11" s="14"/>
      <c r="LK11" s="14"/>
      <c r="LL11" s="14"/>
      <c r="LM11" s="14"/>
      <c r="LN11" s="14"/>
      <c r="LO11" s="14"/>
      <c r="LP11" s="14"/>
      <c r="LQ11" s="14"/>
      <c r="LR11" s="14"/>
      <c r="LS11" s="14"/>
      <c r="LT11" s="14"/>
      <c r="LU11" s="14"/>
      <c r="LV11" s="14"/>
      <c r="LW11" s="14"/>
      <c r="LX11" s="14"/>
      <c r="LY11" s="14"/>
      <c r="LZ11" s="14"/>
      <c r="MA11" s="14"/>
      <c r="MB11" s="14"/>
      <c r="MC11" s="14"/>
      <c r="MD11" s="14"/>
      <c r="ME11" s="14"/>
      <c r="MF11" s="14"/>
      <c r="MG11" s="14"/>
      <c r="MH11" s="14"/>
      <c r="MI11" s="14"/>
      <c r="MJ11" s="14"/>
      <c r="MK11" s="14"/>
      <c r="ML11" s="14"/>
      <c r="MM11" s="14"/>
      <c r="MN11" s="14"/>
      <c r="MO11" s="14"/>
      <c r="MP11" s="14"/>
      <c r="MQ11" s="14"/>
      <c r="MR11" s="14"/>
      <c r="MS11" s="14"/>
      <c r="MT11" s="14"/>
      <c r="MU11" s="14"/>
      <c r="MV11" s="14"/>
      <c r="MW11" s="14"/>
      <c r="MX11" s="14"/>
      <c r="MY11" s="14"/>
      <c r="MZ11" s="14"/>
      <c r="NA11" s="14"/>
      <c r="NB11" s="14"/>
      <c r="NC11" s="14"/>
      <c r="ND11" s="14"/>
      <c r="NE11" s="14"/>
      <c r="NF11" s="14"/>
      <c r="NG11" s="14"/>
      <c r="NH11" s="14"/>
      <c r="NI11" s="14"/>
      <c r="NJ11" s="14"/>
      <c r="NK11" s="14"/>
      <c r="NL11" s="14"/>
      <c r="NM11" s="14"/>
      <c r="NN11" s="14"/>
      <c r="NO11" s="14"/>
      <c r="NP11" s="14"/>
      <c r="NQ11" s="14"/>
      <c r="NR11" s="14"/>
      <c r="NS11" s="14"/>
      <c r="NT11" s="14"/>
      <c r="NU11" s="14"/>
      <c r="NV11" s="14"/>
      <c r="NW11" s="14"/>
      <c r="NX11" s="14"/>
      <c r="NY11" s="14"/>
      <c r="NZ11" s="14"/>
      <c r="OA11" s="14"/>
      <c r="OB11" s="14"/>
      <c r="OC11" s="14"/>
      <c r="OD11" s="14"/>
      <c r="OE11" s="14"/>
      <c r="OF11" s="14"/>
      <c r="OG11" s="14"/>
      <c r="OH11" s="14"/>
      <c r="OI11" s="14"/>
      <c r="OJ11" s="14"/>
      <c r="OK11" s="14"/>
      <c r="OL11" s="14"/>
      <c r="OM11" s="14"/>
      <c r="ON11" s="14"/>
      <c r="OO11" s="14"/>
      <c r="OP11" s="14"/>
      <c r="OQ11" s="14"/>
      <c r="OR11" s="14"/>
      <c r="OS11" s="14"/>
      <c r="OT11" s="14"/>
      <c r="OU11" s="14"/>
      <c r="OV11" s="14"/>
      <c r="OW11" s="14"/>
      <c r="OX11" s="14"/>
      <c r="OY11" s="14"/>
      <c r="OZ11" s="14"/>
      <c r="PA11" s="14"/>
      <c r="PB11" s="14"/>
      <c r="PC11" s="14"/>
      <c r="PD11" s="14"/>
      <c r="PE11" s="14"/>
      <c r="PF11" s="14"/>
      <c r="PG11" s="14"/>
      <c r="PH11" s="14"/>
      <c r="PI11" s="14"/>
      <c r="PJ11" s="14"/>
      <c r="PK11" s="14"/>
      <c r="PL11" s="14"/>
      <c r="PM11" s="14"/>
      <c r="PN11" s="14"/>
      <c r="PO11" s="14"/>
      <c r="PP11" s="14"/>
      <c r="PQ11" s="14"/>
      <c r="PR11" s="14"/>
      <c r="PS11" s="14"/>
      <c r="PT11" s="14"/>
      <c r="PU11" s="14"/>
      <c r="PV11" s="14"/>
      <c r="PW11" s="14"/>
      <c r="PX11" s="14"/>
      <c r="PY11" s="14"/>
      <c r="PZ11" s="14"/>
      <c r="QA11" s="14"/>
      <c r="QB11" s="14"/>
      <c r="QC11" s="14"/>
      <c r="QD11" s="14"/>
      <c r="QE11" s="14"/>
      <c r="QF11" s="14"/>
      <c r="QG11" s="14"/>
      <c r="QH11" s="14"/>
      <c r="QI11" s="14"/>
      <c r="QJ11" s="14"/>
      <c r="QK11" s="14"/>
      <c r="QL11" s="14"/>
      <c r="QM11" s="14"/>
      <c r="QN11" s="14"/>
      <c r="QO11" s="14"/>
      <c r="QP11" s="14"/>
      <c r="QQ11" s="14"/>
      <c r="QR11" s="14"/>
      <c r="QS11" s="14"/>
      <c r="QT11" s="14"/>
      <c r="QU11" s="14"/>
      <c r="QV11" s="14"/>
      <c r="QW11" s="14"/>
      <c r="QX11" s="14"/>
      <c r="QY11" s="14"/>
      <c r="QZ11" s="14"/>
      <c r="RA11" s="14"/>
      <c r="RB11" s="14"/>
      <c r="RC11" s="14"/>
      <c r="RD11" s="14"/>
      <c r="RE11" s="14"/>
      <c r="RF11" s="14"/>
      <c r="RG11" s="14"/>
      <c r="RH11" s="14"/>
      <c r="RI11" s="14"/>
      <c r="RJ11" s="14"/>
      <c r="RK11" s="14"/>
      <c r="RL11" s="14"/>
      <c r="RM11" s="14"/>
      <c r="RN11" s="14"/>
      <c r="RO11" s="14"/>
      <c r="RP11" s="14"/>
      <c r="RQ11" s="14"/>
      <c r="RR11" s="14"/>
      <c r="RS11" s="14"/>
      <c r="RT11" s="14"/>
      <c r="RU11" s="14"/>
      <c r="RV11" s="14"/>
      <c r="RW11" s="14"/>
      <c r="RX11" s="14"/>
      <c r="RY11" s="14"/>
      <c r="RZ11" s="14"/>
      <c r="SA11" s="14"/>
      <c r="SB11" s="14"/>
      <c r="SC11" s="14"/>
      <c r="SD11" s="14"/>
      <c r="SE11" s="14"/>
      <c r="SF11" s="14"/>
      <c r="SG11" s="14"/>
      <c r="SH11" s="14"/>
      <c r="SI11" s="14"/>
      <c r="SJ11" s="14"/>
      <c r="SK11" s="14"/>
      <c r="SL11" s="14"/>
      <c r="SM11" s="14"/>
      <c r="SN11" s="14"/>
      <c r="SO11" s="14"/>
      <c r="SP11" s="14"/>
      <c r="SQ11" s="14"/>
      <c r="SR11" s="14"/>
      <c r="SS11" s="14"/>
      <c r="ST11" s="14"/>
      <c r="SU11" s="14"/>
      <c r="SV11" s="14"/>
      <c r="SW11" s="14"/>
      <c r="SX11" s="14"/>
      <c r="SY11" s="14"/>
      <c r="SZ11" s="14"/>
      <c r="TA11" s="14"/>
      <c r="TB11" s="14"/>
      <c r="TC11" s="14"/>
      <c r="TD11" s="14"/>
      <c r="TE11" s="14"/>
      <c r="TF11" s="14"/>
      <c r="TG11" s="14"/>
      <c r="TH11" s="14"/>
      <c r="TI11" s="14"/>
      <c r="TJ11" s="14"/>
      <c r="TK11" s="14"/>
      <c r="TL11" s="14"/>
      <c r="TM11" s="14"/>
      <c r="TN11" s="14"/>
      <c r="TO11" s="14"/>
      <c r="TP11" s="14"/>
      <c r="TQ11" s="14"/>
      <c r="TR11" s="14"/>
      <c r="TS11" s="14"/>
      <c r="TT11" s="14"/>
      <c r="TU11" s="14"/>
      <c r="TV11" s="14"/>
      <c r="TW11" s="14"/>
      <c r="TX11" s="14"/>
      <c r="TY11" s="14"/>
      <c r="TZ11" s="14"/>
      <c r="UA11" s="14"/>
      <c r="UB11" s="14"/>
      <c r="UC11" s="14"/>
      <c r="UD11" s="14"/>
      <c r="UE11" s="14"/>
      <c r="UF11" s="14"/>
      <c r="UG11" s="14"/>
      <c r="UH11" s="14"/>
      <c r="UI11" s="14"/>
      <c r="UJ11" s="14"/>
      <c r="UK11" s="14"/>
      <c r="UL11" s="14"/>
      <c r="UM11" s="14"/>
      <c r="UN11" s="14"/>
      <c r="UO11" s="14"/>
      <c r="UP11" s="14"/>
      <c r="UQ11" s="14"/>
      <c r="UR11" s="14"/>
      <c r="US11" s="14"/>
      <c r="UT11" s="14"/>
      <c r="UU11" s="14"/>
      <c r="UV11" s="14"/>
      <c r="UW11" s="14"/>
      <c r="UX11" s="14"/>
      <c r="UY11" s="14"/>
      <c r="UZ11" s="14"/>
      <c r="VA11" s="14"/>
      <c r="VB11" s="14"/>
      <c r="VC11" s="14"/>
      <c r="VD11" s="14"/>
      <c r="VE11" s="14"/>
      <c r="VF11" s="14"/>
      <c r="VG11" s="14"/>
      <c r="VH11" s="14"/>
      <c r="VI11" s="14"/>
      <c r="VJ11" s="14"/>
      <c r="VK11" s="14"/>
      <c r="VL11" s="14"/>
      <c r="VM11" s="14"/>
      <c r="VN11" s="14"/>
      <c r="VO11" s="14"/>
      <c r="VP11" s="14"/>
      <c r="VQ11" s="14"/>
      <c r="VR11" s="14"/>
      <c r="VS11" s="14"/>
      <c r="VT11" s="14"/>
      <c r="VU11" s="14"/>
      <c r="VV11" s="14"/>
      <c r="VW11" s="14"/>
      <c r="VX11" s="14"/>
      <c r="VY11" s="14"/>
      <c r="VZ11" s="14"/>
      <c r="WA11" s="14"/>
      <c r="WB11" s="14"/>
      <c r="WC11" s="14"/>
      <c r="WD11" s="14"/>
      <c r="WE11" s="14"/>
      <c r="WF11" s="14"/>
      <c r="WG11" s="14"/>
      <c r="WH11" s="14"/>
      <c r="WI11" s="14"/>
      <c r="WJ11" s="14"/>
      <c r="WK11" s="14"/>
      <c r="WL11" s="14"/>
      <c r="WM11" s="14"/>
      <c r="WN11" s="14"/>
      <c r="WO11" s="14"/>
      <c r="WP11" s="14"/>
      <c r="WQ11" s="14"/>
      <c r="WR11" s="14"/>
      <c r="WS11" s="14"/>
      <c r="WT11" s="14"/>
      <c r="WU11" s="14"/>
      <c r="WV11" s="14"/>
      <c r="WW11" s="14"/>
      <c r="WX11" s="14"/>
      <c r="WY11" s="14"/>
      <c r="WZ11" s="14"/>
      <c r="XA11" s="14"/>
      <c r="XB11" s="14"/>
      <c r="XC11" s="14"/>
      <c r="XD11" s="14"/>
      <c r="XE11" s="14"/>
      <c r="XF11" s="14"/>
      <c r="XG11" s="14"/>
      <c r="XH11" s="14"/>
      <c r="XI11" s="14"/>
      <c r="XJ11" s="14"/>
      <c r="XK11" s="14"/>
      <c r="XL11" s="14"/>
      <c r="XM11" s="14"/>
      <c r="XN11" s="14"/>
      <c r="XO11" s="14"/>
      <c r="XP11" s="14"/>
      <c r="XQ11" s="14"/>
      <c r="XR11" s="14"/>
      <c r="XS11" s="14"/>
      <c r="XT11" s="14"/>
      <c r="XU11" s="14"/>
      <c r="XV11" s="14"/>
      <c r="XW11" s="14"/>
      <c r="XX11" s="14"/>
      <c r="XY11" s="14"/>
      <c r="XZ11" s="14"/>
      <c r="YA11" s="14"/>
      <c r="YB11" s="14"/>
      <c r="YC11" s="14"/>
      <c r="YD11" s="14"/>
      <c r="YE11" s="14"/>
      <c r="YF11" s="14"/>
      <c r="YG11" s="14"/>
      <c r="YH11" s="14"/>
      <c r="YI11" s="14"/>
      <c r="YJ11" s="14"/>
      <c r="YK11" s="14"/>
      <c r="YL11" s="14"/>
      <c r="YM11" s="14"/>
      <c r="YN11" s="14"/>
      <c r="YO11" s="14"/>
      <c r="YP11" s="14"/>
      <c r="YQ11" s="14"/>
      <c r="YR11" s="14"/>
      <c r="YS11" s="14"/>
      <c r="YT11" s="14"/>
      <c r="YU11" s="14"/>
      <c r="YV11" s="14"/>
      <c r="YW11" s="14"/>
      <c r="YX11" s="14"/>
      <c r="YY11" s="14"/>
      <c r="YZ11" s="14"/>
      <c r="ZA11" s="14"/>
      <c r="ZB11" s="14"/>
      <c r="ZC11" s="14"/>
      <c r="ZD11" s="14"/>
      <c r="ZE11" s="14"/>
      <c r="ZF11" s="14"/>
      <c r="ZG11" s="14"/>
      <c r="ZH11" s="14"/>
      <c r="ZI11" s="14"/>
      <c r="ZJ11" s="14"/>
      <c r="ZK11" s="14"/>
      <c r="ZL11" s="14"/>
      <c r="ZM11" s="14"/>
      <c r="ZN11" s="14"/>
      <c r="ZO11" s="14"/>
      <c r="ZP11" s="14"/>
      <c r="ZQ11" s="14"/>
      <c r="ZR11" s="14"/>
      <c r="ZS11" s="14"/>
    </row>
    <row r="12" spans="1:695" ht="64.5" customHeight="1" thickBot="1" x14ac:dyDescent="0.3">
      <c r="A12" s="133"/>
      <c r="B12" s="127"/>
      <c r="C12" s="134" t="s">
        <v>136</v>
      </c>
      <c r="D12" s="177" t="s">
        <v>151</v>
      </c>
      <c r="E12" s="178"/>
      <c r="F12" s="178"/>
      <c r="G12" s="178"/>
      <c r="H12" s="178"/>
      <c r="I12" s="179"/>
      <c r="J12" s="129"/>
      <c r="K12" s="133"/>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c r="DR12" s="14"/>
      <c r="DS12" s="14"/>
      <c r="DT12" s="14"/>
      <c r="DU12" s="14"/>
      <c r="DV12" s="14"/>
      <c r="DW12" s="14"/>
      <c r="DX12" s="14"/>
      <c r="DY12" s="14"/>
      <c r="DZ12" s="14"/>
      <c r="EA12" s="14"/>
      <c r="EB12" s="14"/>
      <c r="EC12" s="14"/>
      <c r="ED12" s="14"/>
      <c r="EE12" s="14"/>
      <c r="EF12" s="14"/>
      <c r="EG12" s="14"/>
      <c r="EH12" s="14"/>
      <c r="EI12" s="14"/>
      <c r="EJ12" s="14"/>
      <c r="EK12" s="14"/>
      <c r="EL12" s="14"/>
      <c r="EM12" s="14"/>
      <c r="EN12" s="14"/>
      <c r="EO12" s="14"/>
      <c r="EP12" s="14"/>
      <c r="EQ12" s="14"/>
      <c r="ER12" s="14"/>
      <c r="ES12" s="14"/>
      <c r="ET12" s="14"/>
      <c r="EU12" s="14"/>
      <c r="EV12" s="14"/>
      <c r="EW12" s="14"/>
      <c r="EX12" s="14"/>
      <c r="EY12" s="14"/>
      <c r="EZ12" s="14"/>
      <c r="FA12" s="14"/>
      <c r="FB12" s="14"/>
      <c r="FC12" s="14"/>
      <c r="FD12" s="14"/>
      <c r="FE12" s="14"/>
      <c r="FF12" s="14"/>
      <c r="FG12" s="14"/>
      <c r="FH12" s="14"/>
      <c r="FI12" s="14"/>
      <c r="FJ12" s="14"/>
      <c r="FK12" s="14"/>
      <c r="FL12" s="14"/>
      <c r="FM12" s="14"/>
      <c r="FN12" s="14"/>
      <c r="FO12" s="14"/>
      <c r="FP12" s="14"/>
      <c r="FQ12" s="14"/>
      <c r="FR12" s="14"/>
      <c r="FS12" s="14"/>
      <c r="FT12" s="14"/>
      <c r="FU12" s="14"/>
      <c r="FV12" s="14"/>
      <c r="FW12" s="14"/>
      <c r="FX12" s="14"/>
      <c r="FY12" s="14"/>
      <c r="FZ12" s="14"/>
      <c r="GA12" s="14"/>
      <c r="GB12" s="14"/>
      <c r="GC12" s="14"/>
      <c r="GD12" s="14"/>
      <c r="GE12" s="14"/>
      <c r="GF12" s="14"/>
      <c r="GG12" s="14"/>
      <c r="GH12" s="14"/>
      <c r="GI12" s="14"/>
      <c r="GJ12" s="14"/>
      <c r="GK12" s="14"/>
      <c r="GL12" s="14"/>
      <c r="GM12" s="14"/>
      <c r="GN12" s="14"/>
      <c r="GO12" s="14"/>
      <c r="GP12" s="14"/>
      <c r="GQ12" s="14"/>
      <c r="GR12" s="14"/>
      <c r="GS12" s="14"/>
      <c r="GT12" s="14"/>
      <c r="GU12" s="14"/>
      <c r="GV12" s="14"/>
      <c r="GW12" s="14"/>
      <c r="GX12" s="14"/>
      <c r="GY12" s="14"/>
      <c r="GZ12" s="14"/>
      <c r="HA12" s="14"/>
      <c r="HB12" s="14"/>
      <c r="HC12" s="14"/>
      <c r="HD12" s="14"/>
      <c r="HE12" s="14"/>
      <c r="HF12" s="14"/>
      <c r="HG12" s="14"/>
      <c r="HH12" s="14"/>
      <c r="HI12" s="14"/>
      <c r="HJ12" s="14"/>
      <c r="HK12" s="14"/>
      <c r="HL12" s="14"/>
      <c r="HM12" s="14"/>
      <c r="HN12" s="14"/>
      <c r="HO12" s="14"/>
      <c r="HP12" s="14"/>
      <c r="HQ12" s="14"/>
      <c r="HR12" s="14"/>
      <c r="HS12" s="14"/>
      <c r="HT12" s="14"/>
      <c r="HU12" s="14"/>
      <c r="HV12" s="14"/>
      <c r="HW12" s="14"/>
      <c r="HX12" s="14"/>
      <c r="HY12" s="14"/>
      <c r="HZ12" s="14"/>
      <c r="IA12" s="14"/>
      <c r="IB12" s="14"/>
      <c r="IC12" s="14"/>
      <c r="ID12" s="14"/>
      <c r="IE12" s="14"/>
      <c r="IF12" s="14"/>
      <c r="IG12" s="14"/>
      <c r="IH12" s="14"/>
      <c r="II12" s="14"/>
      <c r="IJ12" s="14"/>
      <c r="IK12" s="14"/>
      <c r="IL12" s="14"/>
      <c r="IM12" s="14"/>
      <c r="IN12" s="14"/>
      <c r="IO12" s="14"/>
      <c r="IP12" s="14"/>
      <c r="IQ12" s="14"/>
      <c r="IR12" s="14"/>
      <c r="IS12" s="14"/>
      <c r="IT12" s="14"/>
      <c r="IU12" s="14"/>
      <c r="IV12" s="14"/>
      <c r="IW12" s="14"/>
      <c r="IX12" s="14"/>
      <c r="IY12" s="14"/>
      <c r="IZ12" s="14"/>
      <c r="JA12" s="14"/>
      <c r="JB12" s="14"/>
      <c r="JC12" s="14"/>
      <c r="JD12" s="14"/>
      <c r="JE12" s="14"/>
      <c r="JF12" s="14"/>
      <c r="JG12" s="14"/>
      <c r="JH12" s="14"/>
      <c r="JI12" s="14"/>
      <c r="JJ12" s="14"/>
      <c r="JK12" s="14"/>
      <c r="JL12" s="14"/>
      <c r="JM12" s="14"/>
      <c r="JN12" s="14"/>
      <c r="JO12" s="14"/>
      <c r="JP12" s="14"/>
      <c r="JQ12" s="14"/>
      <c r="JR12" s="14"/>
      <c r="JS12" s="14"/>
      <c r="JT12" s="14"/>
      <c r="JU12" s="14"/>
      <c r="JV12" s="14"/>
      <c r="JW12" s="14"/>
      <c r="JX12" s="14"/>
      <c r="JY12" s="14"/>
      <c r="JZ12" s="14"/>
      <c r="KA12" s="14"/>
      <c r="KB12" s="14"/>
      <c r="KC12" s="14"/>
      <c r="KD12" s="14"/>
      <c r="KE12" s="14"/>
      <c r="KF12" s="14"/>
      <c r="KG12" s="14"/>
      <c r="KH12" s="14"/>
      <c r="KI12" s="14"/>
      <c r="KJ12" s="14"/>
      <c r="KK12" s="14"/>
      <c r="KL12" s="14"/>
      <c r="KM12" s="14"/>
      <c r="KN12" s="14"/>
      <c r="KO12" s="14"/>
      <c r="KP12" s="14"/>
      <c r="KQ12" s="14"/>
      <c r="KR12" s="14"/>
      <c r="KS12" s="14"/>
      <c r="KT12" s="14"/>
      <c r="KU12" s="14"/>
      <c r="KV12" s="14"/>
      <c r="KW12" s="14"/>
      <c r="KX12" s="14"/>
      <c r="KY12" s="14"/>
      <c r="KZ12" s="14"/>
      <c r="LA12" s="14"/>
      <c r="LB12" s="14"/>
      <c r="LC12" s="14"/>
      <c r="LD12" s="14"/>
      <c r="LE12" s="14"/>
      <c r="LF12" s="14"/>
      <c r="LG12" s="14"/>
      <c r="LH12" s="14"/>
      <c r="LI12" s="14"/>
      <c r="LJ12" s="14"/>
      <c r="LK12" s="14"/>
      <c r="LL12" s="14"/>
      <c r="LM12" s="14"/>
      <c r="LN12" s="14"/>
      <c r="LO12" s="14"/>
      <c r="LP12" s="14"/>
      <c r="LQ12" s="14"/>
      <c r="LR12" s="14"/>
      <c r="LS12" s="14"/>
      <c r="LT12" s="14"/>
      <c r="LU12" s="14"/>
      <c r="LV12" s="14"/>
      <c r="LW12" s="14"/>
      <c r="LX12" s="14"/>
      <c r="LY12" s="14"/>
      <c r="LZ12" s="14"/>
      <c r="MA12" s="14"/>
      <c r="MB12" s="14"/>
      <c r="MC12" s="14"/>
      <c r="MD12" s="14"/>
      <c r="ME12" s="14"/>
      <c r="MF12" s="14"/>
      <c r="MG12" s="14"/>
      <c r="MH12" s="14"/>
      <c r="MI12" s="14"/>
      <c r="MJ12" s="14"/>
      <c r="MK12" s="14"/>
      <c r="ML12" s="14"/>
      <c r="MM12" s="14"/>
      <c r="MN12" s="14"/>
      <c r="MO12" s="14"/>
      <c r="MP12" s="14"/>
      <c r="MQ12" s="14"/>
      <c r="MR12" s="14"/>
      <c r="MS12" s="14"/>
      <c r="MT12" s="14"/>
      <c r="MU12" s="14"/>
      <c r="MV12" s="14"/>
      <c r="MW12" s="14"/>
      <c r="MX12" s="14"/>
      <c r="MY12" s="14"/>
      <c r="MZ12" s="14"/>
      <c r="NA12" s="14"/>
      <c r="NB12" s="14"/>
      <c r="NC12" s="14"/>
      <c r="ND12" s="14"/>
      <c r="NE12" s="14"/>
      <c r="NF12" s="14"/>
      <c r="NG12" s="14"/>
      <c r="NH12" s="14"/>
      <c r="NI12" s="14"/>
      <c r="NJ12" s="14"/>
      <c r="NK12" s="14"/>
      <c r="NL12" s="14"/>
      <c r="NM12" s="14"/>
      <c r="NN12" s="14"/>
      <c r="NO12" s="14"/>
      <c r="NP12" s="14"/>
      <c r="NQ12" s="14"/>
      <c r="NR12" s="14"/>
      <c r="NS12" s="14"/>
      <c r="NT12" s="14"/>
      <c r="NU12" s="14"/>
      <c r="NV12" s="14"/>
      <c r="NW12" s="14"/>
      <c r="NX12" s="14"/>
      <c r="NY12" s="14"/>
      <c r="NZ12" s="14"/>
      <c r="OA12" s="14"/>
      <c r="OB12" s="14"/>
      <c r="OC12" s="14"/>
      <c r="OD12" s="14"/>
      <c r="OE12" s="14"/>
      <c r="OF12" s="14"/>
      <c r="OG12" s="14"/>
      <c r="OH12" s="14"/>
      <c r="OI12" s="14"/>
      <c r="OJ12" s="14"/>
      <c r="OK12" s="14"/>
      <c r="OL12" s="14"/>
      <c r="OM12" s="14"/>
      <c r="ON12" s="14"/>
      <c r="OO12" s="14"/>
      <c r="OP12" s="14"/>
      <c r="OQ12" s="14"/>
      <c r="OR12" s="14"/>
      <c r="OS12" s="14"/>
      <c r="OT12" s="14"/>
      <c r="OU12" s="14"/>
      <c r="OV12" s="14"/>
      <c r="OW12" s="14"/>
      <c r="OX12" s="14"/>
      <c r="OY12" s="14"/>
      <c r="OZ12" s="14"/>
      <c r="PA12" s="14"/>
      <c r="PB12" s="14"/>
      <c r="PC12" s="14"/>
      <c r="PD12" s="14"/>
      <c r="PE12" s="14"/>
      <c r="PF12" s="14"/>
      <c r="PG12" s="14"/>
      <c r="PH12" s="14"/>
      <c r="PI12" s="14"/>
      <c r="PJ12" s="14"/>
      <c r="PK12" s="14"/>
      <c r="PL12" s="14"/>
      <c r="PM12" s="14"/>
      <c r="PN12" s="14"/>
      <c r="PO12" s="14"/>
      <c r="PP12" s="14"/>
      <c r="PQ12" s="14"/>
      <c r="PR12" s="14"/>
      <c r="PS12" s="14"/>
      <c r="PT12" s="14"/>
      <c r="PU12" s="14"/>
      <c r="PV12" s="14"/>
      <c r="PW12" s="14"/>
      <c r="PX12" s="14"/>
      <c r="PY12" s="14"/>
      <c r="PZ12" s="14"/>
      <c r="QA12" s="14"/>
      <c r="QB12" s="14"/>
      <c r="QC12" s="14"/>
      <c r="QD12" s="14"/>
      <c r="QE12" s="14"/>
      <c r="QF12" s="14"/>
      <c r="QG12" s="14"/>
      <c r="QH12" s="14"/>
      <c r="QI12" s="14"/>
      <c r="QJ12" s="14"/>
      <c r="QK12" s="14"/>
      <c r="QL12" s="14"/>
      <c r="QM12" s="14"/>
      <c r="QN12" s="14"/>
      <c r="QO12" s="14"/>
      <c r="QP12" s="14"/>
      <c r="QQ12" s="14"/>
      <c r="QR12" s="14"/>
      <c r="QS12" s="14"/>
      <c r="QT12" s="14"/>
      <c r="QU12" s="14"/>
      <c r="QV12" s="14"/>
      <c r="QW12" s="14"/>
      <c r="QX12" s="14"/>
      <c r="QY12" s="14"/>
      <c r="QZ12" s="14"/>
      <c r="RA12" s="14"/>
      <c r="RB12" s="14"/>
      <c r="RC12" s="14"/>
      <c r="RD12" s="14"/>
      <c r="RE12" s="14"/>
      <c r="RF12" s="14"/>
      <c r="RG12" s="14"/>
      <c r="RH12" s="14"/>
      <c r="RI12" s="14"/>
      <c r="RJ12" s="14"/>
      <c r="RK12" s="14"/>
      <c r="RL12" s="14"/>
      <c r="RM12" s="14"/>
      <c r="RN12" s="14"/>
      <c r="RO12" s="14"/>
      <c r="RP12" s="14"/>
      <c r="RQ12" s="14"/>
      <c r="RR12" s="14"/>
      <c r="RS12" s="14"/>
      <c r="RT12" s="14"/>
      <c r="RU12" s="14"/>
      <c r="RV12" s="14"/>
      <c r="RW12" s="14"/>
      <c r="RX12" s="14"/>
      <c r="RY12" s="14"/>
      <c r="RZ12" s="14"/>
      <c r="SA12" s="14"/>
      <c r="SB12" s="14"/>
      <c r="SC12" s="14"/>
      <c r="SD12" s="14"/>
      <c r="SE12" s="14"/>
      <c r="SF12" s="14"/>
      <c r="SG12" s="14"/>
      <c r="SH12" s="14"/>
      <c r="SI12" s="14"/>
      <c r="SJ12" s="14"/>
      <c r="SK12" s="14"/>
      <c r="SL12" s="14"/>
      <c r="SM12" s="14"/>
      <c r="SN12" s="14"/>
      <c r="SO12" s="14"/>
      <c r="SP12" s="14"/>
      <c r="SQ12" s="14"/>
      <c r="SR12" s="14"/>
      <c r="SS12" s="14"/>
      <c r="ST12" s="14"/>
      <c r="SU12" s="14"/>
      <c r="SV12" s="14"/>
      <c r="SW12" s="14"/>
      <c r="SX12" s="14"/>
      <c r="SY12" s="14"/>
      <c r="SZ12" s="14"/>
      <c r="TA12" s="14"/>
      <c r="TB12" s="14"/>
      <c r="TC12" s="14"/>
      <c r="TD12" s="14"/>
      <c r="TE12" s="14"/>
      <c r="TF12" s="14"/>
      <c r="TG12" s="14"/>
      <c r="TH12" s="14"/>
      <c r="TI12" s="14"/>
      <c r="TJ12" s="14"/>
      <c r="TK12" s="14"/>
      <c r="TL12" s="14"/>
      <c r="TM12" s="14"/>
      <c r="TN12" s="14"/>
      <c r="TO12" s="14"/>
      <c r="TP12" s="14"/>
      <c r="TQ12" s="14"/>
      <c r="TR12" s="14"/>
      <c r="TS12" s="14"/>
      <c r="TT12" s="14"/>
      <c r="TU12" s="14"/>
      <c r="TV12" s="14"/>
      <c r="TW12" s="14"/>
      <c r="TX12" s="14"/>
      <c r="TY12" s="14"/>
      <c r="TZ12" s="14"/>
      <c r="UA12" s="14"/>
      <c r="UB12" s="14"/>
      <c r="UC12" s="14"/>
      <c r="UD12" s="14"/>
      <c r="UE12" s="14"/>
      <c r="UF12" s="14"/>
      <c r="UG12" s="14"/>
      <c r="UH12" s="14"/>
      <c r="UI12" s="14"/>
      <c r="UJ12" s="14"/>
      <c r="UK12" s="14"/>
      <c r="UL12" s="14"/>
      <c r="UM12" s="14"/>
      <c r="UN12" s="14"/>
      <c r="UO12" s="14"/>
      <c r="UP12" s="14"/>
      <c r="UQ12" s="14"/>
      <c r="UR12" s="14"/>
      <c r="US12" s="14"/>
      <c r="UT12" s="14"/>
      <c r="UU12" s="14"/>
      <c r="UV12" s="14"/>
      <c r="UW12" s="14"/>
      <c r="UX12" s="14"/>
      <c r="UY12" s="14"/>
      <c r="UZ12" s="14"/>
      <c r="VA12" s="14"/>
      <c r="VB12" s="14"/>
      <c r="VC12" s="14"/>
      <c r="VD12" s="14"/>
      <c r="VE12" s="14"/>
      <c r="VF12" s="14"/>
      <c r="VG12" s="14"/>
      <c r="VH12" s="14"/>
      <c r="VI12" s="14"/>
      <c r="VJ12" s="14"/>
      <c r="VK12" s="14"/>
      <c r="VL12" s="14"/>
      <c r="VM12" s="14"/>
      <c r="VN12" s="14"/>
      <c r="VO12" s="14"/>
      <c r="VP12" s="14"/>
      <c r="VQ12" s="14"/>
      <c r="VR12" s="14"/>
      <c r="VS12" s="14"/>
      <c r="VT12" s="14"/>
      <c r="VU12" s="14"/>
      <c r="VV12" s="14"/>
      <c r="VW12" s="14"/>
      <c r="VX12" s="14"/>
      <c r="VY12" s="14"/>
      <c r="VZ12" s="14"/>
      <c r="WA12" s="14"/>
      <c r="WB12" s="14"/>
      <c r="WC12" s="14"/>
      <c r="WD12" s="14"/>
      <c r="WE12" s="14"/>
      <c r="WF12" s="14"/>
      <c r="WG12" s="14"/>
      <c r="WH12" s="14"/>
      <c r="WI12" s="14"/>
      <c r="WJ12" s="14"/>
      <c r="WK12" s="14"/>
      <c r="WL12" s="14"/>
      <c r="WM12" s="14"/>
      <c r="WN12" s="14"/>
      <c r="WO12" s="14"/>
      <c r="WP12" s="14"/>
      <c r="WQ12" s="14"/>
      <c r="WR12" s="14"/>
      <c r="WS12" s="14"/>
      <c r="WT12" s="14"/>
      <c r="WU12" s="14"/>
      <c r="WV12" s="14"/>
      <c r="WW12" s="14"/>
      <c r="WX12" s="14"/>
      <c r="WY12" s="14"/>
      <c r="WZ12" s="14"/>
      <c r="XA12" s="14"/>
      <c r="XB12" s="14"/>
      <c r="XC12" s="14"/>
      <c r="XD12" s="14"/>
      <c r="XE12" s="14"/>
      <c r="XF12" s="14"/>
      <c r="XG12" s="14"/>
      <c r="XH12" s="14"/>
      <c r="XI12" s="14"/>
      <c r="XJ12" s="14"/>
      <c r="XK12" s="14"/>
      <c r="XL12" s="14"/>
      <c r="XM12" s="14"/>
      <c r="XN12" s="14"/>
      <c r="XO12" s="14"/>
      <c r="XP12" s="14"/>
      <c r="XQ12" s="14"/>
      <c r="XR12" s="14"/>
      <c r="XS12" s="14"/>
      <c r="XT12" s="14"/>
      <c r="XU12" s="14"/>
      <c r="XV12" s="14"/>
      <c r="XW12" s="14"/>
      <c r="XX12" s="14"/>
      <c r="XY12" s="14"/>
      <c r="XZ12" s="14"/>
      <c r="YA12" s="14"/>
      <c r="YB12" s="14"/>
      <c r="YC12" s="14"/>
      <c r="YD12" s="14"/>
      <c r="YE12" s="14"/>
      <c r="YF12" s="14"/>
      <c r="YG12" s="14"/>
      <c r="YH12" s="14"/>
      <c r="YI12" s="14"/>
      <c r="YJ12" s="14"/>
      <c r="YK12" s="14"/>
      <c r="YL12" s="14"/>
      <c r="YM12" s="14"/>
      <c r="YN12" s="14"/>
      <c r="YO12" s="14"/>
      <c r="YP12" s="14"/>
      <c r="YQ12" s="14"/>
      <c r="YR12" s="14"/>
      <c r="YS12" s="14"/>
      <c r="YT12" s="14"/>
      <c r="YU12" s="14"/>
      <c r="YV12" s="14"/>
      <c r="YW12" s="14"/>
      <c r="YX12" s="14"/>
      <c r="YY12" s="14"/>
      <c r="YZ12" s="14"/>
      <c r="ZA12" s="14"/>
      <c r="ZB12" s="14"/>
      <c r="ZC12" s="14"/>
      <c r="ZD12" s="14"/>
      <c r="ZE12" s="14"/>
      <c r="ZF12" s="14"/>
      <c r="ZG12" s="14"/>
      <c r="ZH12" s="14"/>
      <c r="ZI12" s="14"/>
      <c r="ZJ12" s="14"/>
      <c r="ZK12" s="14"/>
      <c r="ZL12" s="14"/>
      <c r="ZM12" s="14"/>
      <c r="ZN12" s="14"/>
      <c r="ZO12" s="14"/>
      <c r="ZP12" s="14"/>
      <c r="ZQ12" s="14"/>
      <c r="ZR12" s="14"/>
      <c r="ZS12" s="14"/>
    </row>
    <row r="13" spans="1:695" ht="34.5" customHeight="1" thickBot="1" x14ac:dyDescent="0.3">
      <c r="A13" s="133"/>
      <c r="B13" s="127"/>
      <c r="C13" s="135" t="s">
        <v>137</v>
      </c>
      <c r="D13" s="180" t="s">
        <v>134</v>
      </c>
      <c r="E13" s="181"/>
      <c r="F13" s="181"/>
      <c r="G13" s="181"/>
      <c r="H13" s="181"/>
      <c r="I13" s="182"/>
      <c r="J13" s="129"/>
      <c r="K13" s="133"/>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c r="IW13" s="14"/>
      <c r="IX13" s="14"/>
      <c r="IY13" s="14"/>
      <c r="IZ13" s="14"/>
      <c r="JA13" s="14"/>
      <c r="JB13" s="14"/>
      <c r="JC13" s="14"/>
      <c r="JD13" s="14"/>
      <c r="JE13" s="14"/>
      <c r="JF13" s="14"/>
      <c r="JG13" s="14"/>
      <c r="JH13" s="14"/>
      <c r="JI13" s="14"/>
      <c r="JJ13" s="14"/>
      <c r="JK13" s="14"/>
      <c r="JL13" s="14"/>
      <c r="JM13" s="14"/>
      <c r="JN13" s="14"/>
      <c r="JO13" s="14"/>
      <c r="JP13" s="14"/>
      <c r="JQ13" s="14"/>
      <c r="JR13" s="14"/>
      <c r="JS13" s="14"/>
      <c r="JT13" s="14"/>
      <c r="JU13" s="14"/>
      <c r="JV13" s="14"/>
      <c r="JW13" s="14"/>
      <c r="JX13" s="14"/>
      <c r="JY13" s="14"/>
      <c r="JZ13" s="14"/>
      <c r="KA13" s="14"/>
      <c r="KB13" s="14"/>
      <c r="KC13" s="14"/>
      <c r="KD13" s="14"/>
      <c r="KE13" s="14"/>
      <c r="KF13" s="14"/>
      <c r="KG13" s="14"/>
      <c r="KH13" s="14"/>
      <c r="KI13" s="14"/>
      <c r="KJ13" s="14"/>
      <c r="KK13" s="14"/>
      <c r="KL13" s="14"/>
      <c r="KM13" s="14"/>
      <c r="KN13" s="14"/>
      <c r="KO13" s="14"/>
      <c r="KP13" s="14"/>
      <c r="KQ13" s="14"/>
      <c r="KR13" s="14"/>
      <c r="KS13" s="14"/>
      <c r="KT13" s="14"/>
      <c r="KU13" s="14"/>
      <c r="KV13" s="14"/>
      <c r="KW13" s="14"/>
      <c r="KX13" s="14"/>
      <c r="KY13" s="14"/>
      <c r="KZ13" s="14"/>
      <c r="LA13" s="14"/>
      <c r="LB13" s="14"/>
      <c r="LC13" s="14"/>
      <c r="LD13" s="14"/>
      <c r="LE13" s="14"/>
      <c r="LF13" s="14"/>
      <c r="LG13" s="14"/>
      <c r="LH13" s="14"/>
      <c r="LI13" s="14"/>
      <c r="LJ13" s="14"/>
      <c r="LK13" s="14"/>
      <c r="LL13" s="14"/>
      <c r="LM13" s="14"/>
      <c r="LN13" s="14"/>
      <c r="LO13" s="14"/>
      <c r="LP13" s="14"/>
      <c r="LQ13" s="14"/>
      <c r="LR13" s="14"/>
      <c r="LS13" s="14"/>
      <c r="LT13" s="14"/>
      <c r="LU13" s="14"/>
      <c r="LV13" s="14"/>
      <c r="LW13" s="14"/>
      <c r="LX13" s="14"/>
      <c r="LY13" s="14"/>
      <c r="LZ13" s="14"/>
      <c r="MA13" s="14"/>
      <c r="MB13" s="14"/>
      <c r="MC13" s="14"/>
      <c r="MD13" s="14"/>
      <c r="ME13" s="14"/>
      <c r="MF13" s="14"/>
      <c r="MG13" s="14"/>
      <c r="MH13" s="14"/>
      <c r="MI13" s="14"/>
      <c r="MJ13" s="14"/>
      <c r="MK13" s="14"/>
      <c r="ML13" s="14"/>
      <c r="MM13" s="14"/>
      <c r="MN13" s="14"/>
      <c r="MO13" s="14"/>
      <c r="MP13" s="14"/>
      <c r="MQ13" s="14"/>
      <c r="MR13" s="14"/>
      <c r="MS13" s="14"/>
      <c r="MT13" s="14"/>
      <c r="MU13" s="14"/>
      <c r="MV13" s="14"/>
      <c r="MW13" s="14"/>
      <c r="MX13" s="14"/>
      <c r="MY13" s="14"/>
      <c r="MZ13" s="14"/>
      <c r="NA13" s="14"/>
      <c r="NB13" s="14"/>
      <c r="NC13" s="14"/>
      <c r="ND13" s="14"/>
      <c r="NE13" s="14"/>
      <c r="NF13" s="14"/>
      <c r="NG13" s="14"/>
      <c r="NH13" s="14"/>
      <c r="NI13" s="14"/>
      <c r="NJ13" s="14"/>
      <c r="NK13" s="14"/>
      <c r="NL13" s="14"/>
      <c r="NM13" s="14"/>
      <c r="NN13" s="14"/>
      <c r="NO13" s="14"/>
      <c r="NP13" s="14"/>
      <c r="NQ13" s="14"/>
      <c r="NR13" s="14"/>
      <c r="NS13" s="14"/>
      <c r="NT13" s="14"/>
      <c r="NU13" s="14"/>
      <c r="NV13" s="14"/>
      <c r="NW13" s="14"/>
      <c r="NX13" s="14"/>
      <c r="NY13" s="14"/>
      <c r="NZ13" s="14"/>
      <c r="OA13" s="14"/>
      <c r="OB13" s="14"/>
      <c r="OC13" s="14"/>
      <c r="OD13" s="14"/>
      <c r="OE13" s="14"/>
      <c r="OF13" s="14"/>
      <c r="OG13" s="14"/>
      <c r="OH13" s="14"/>
      <c r="OI13" s="14"/>
      <c r="OJ13" s="14"/>
      <c r="OK13" s="14"/>
      <c r="OL13" s="14"/>
      <c r="OM13" s="14"/>
      <c r="ON13" s="14"/>
      <c r="OO13" s="14"/>
      <c r="OP13" s="14"/>
      <c r="OQ13" s="14"/>
      <c r="OR13" s="14"/>
      <c r="OS13" s="14"/>
      <c r="OT13" s="14"/>
      <c r="OU13" s="14"/>
      <c r="OV13" s="14"/>
      <c r="OW13" s="14"/>
      <c r="OX13" s="14"/>
      <c r="OY13" s="14"/>
      <c r="OZ13" s="14"/>
      <c r="PA13" s="14"/>
      <c r="PB13" s="14"/>
      <c r="PC13" s="14"/>
      <c r="PD13" s="14"/>
      <c r="PE13" s="14"/>
      <c r="PF13" s="14"/>
      <c r="PG13" s="14"/>
      <c r="PH13" s="14"/>
      <c r="PI13" s="14"/>
      <c r="PJ13" s="14"/>
      <c r="PK13" s="14"/>
      <c r="PL13" s="14"/>
      <c r="PM13" s="14"/>
      <c r="PN13" s="14"/>
      <c r="PO13" s="14"/>
      <c r="PP13" s="14"/>
      <c r="PQ13" s="14"/>
      <c r="PR13" s="14"/>
      <c r="PS13" s="14"/>
      <c r="PT13" s="14"/>
      <c r="PU13" s="14"/>
      <c r="PV13" s="14"/>
      <c r="PW13" s="14"/>
      <c r="PX13" s="14"/>
      <c r="PY13" s="14"/>
      <c r="PZ13" s="14"/>
      <c r="QA13" s="14"/>
      <c r="QB13" s="14"/>
      <c r="QC13" s="14"/>
      <c r="QD13" s="14"/>
      <c r="QE13" s="14"/>
      <c r="QF13" s="14"/>
      <c r="QG13" s="14"/>
      <c r="QH13" s="14"/>
      <c r="QI13" s="14"/>
      <c r="QJ13" s="14"/>
      <c r="QK13" s="14"/>
      <c r="QL13" s="14"/>
      <c r="QM13" s="14"/>
      <c r="QN13" s="14"/>
      <c r="QO13" s="14"/>
      <c r="QP13" s="14"/>
      <c r="QQ13" s="14"/>
      <c r="QR13" s="14"/>
      <c r="QS13" s="14"/>
      <c r="QT13" s="14"/>
      <c r="QU13" s="14"/>
      <c r="QV13" s="14"/>
      <c r="QW13" s="14"/>
      <c r="QX13" s="14"/>
      <c r="QY13" s="14"/>
      <c r="QZ13" s="14"/>
      <c r="RA13" s="14"/>
      <c r="RB13" s="14"/>
      <c r="RC13" s="14"/>
      <c r="RD13" s="14"/>
      <c r="RE13" s="14"/>
      <c r="RF13" s="14"/>
      <c r="RG13" s="14"/>
      <c r="RH13" s="14"/>
      <c r="RI13" s="14"/>
      <c r="RJ13" s="14"/>
      <c r="RK13" s="14"/>
      <c r="RL13" s="14"/>
      <c r="RM13" s="14"/>
      <c r="RN13" s="14"/>
      <c r="RO13" s="14"/>
      <c r="RP13" s="14"/>
      <c r="RQ13" s="14"/>
      <c r="RR13" s="14"/>
      <c r="RS13" s="14"/>
      <c r="RT13" s="14"/>
      <c r="RU13" s="14"/>
      <c r="RV13" s="14"/>
      <c r="RW13" s="14"/>
      <c r="RX13" s="14"/>
      <c r="RY13" s="14"/>
      <c r="RZ13" s="14"/>
      <c r="SA13" s="14"/>
      <c r="SB13" s="14"/>
      <c r="SC13" s="14"/>
      <c r="SD13" s="14"/>
      <c r="SE13" s="14"/>
      <c r="SF13" s="14"/>
      <c r="SG13" s="14"/>
      <c r="SH13" s="14"/>
      <c r="SI13" s="14"/>
      <c r="SJ13" s="14"/>
      <c r="SK13" s="14"/>
      <c r="SL13" s="14"/>
      <c r="SM13" s="14"/>
      <c r="SN13" s="14"/>
      <c r="SO13" s="14"/>
      <c r="SP13" s="14"/>
      <c r="SQ13" s="14"/>
      <c r="SR13" s="14"/>
      <c r="SS13" s="14"/>
      <c r="ST13" s="14"/>
      <c r="SU13" s="14"/>
      <c r="SV13" s="14"/>
      <c r="SW13" s="14"/>
      <c r="SX13" s="14"/>
      <c r="SY13" s="14"/>
      <c r="SZ13" s="14"/>
      <c r="TA13" s="14"/>
      <c r="TB13" s="14"/>
      <c r="TC13" s="14"/>
      <c r="TD13" s="14"/>
      <c r="TE13" s="14"/>
      <c r="TF13" s="14"/>
      <c r="TG13" s="14"/>
      <c r="TH13" s="14"/>
      <c r="TI13" s="14"/>
      <c r="TJ13" s="14"/>
      <c r="TK13" s="14"/>
      <c r="TL13" s="14"/>
      <c r="TM13" s="14"/>
      <c r="TN13" s="14"/>
      <c r="TO13" s="14"/>
      <c r="TP13" s="14"/>
      <c r="TQ13" s="14"/>
      <c r="TR13" s="14"/>
      <c r="TS13" s="14"/>
      <c r="TT13" s="14"/>
      <c r="TU13" s="14"/>
      <c r="TV13" s="14"/>
      <c r="TW13" s="14"/>
      <c r="TX13" s="14"/>
      <c r="TY13" s="14"/>
      <c r="TZ13" s="14"/>
      <c r="UA13" s="14"/>
      <c r="UB13" s="14"/>
      <c r="UC13" s="14"/>
      <c r="UD13" s="14"/>
      <c r="UE13" s="14"/>
      <c r="UF13" s="14"/>
      <c r="UG13" s="14"/>
      <c r="UH13" s="14"/>
      <c r="UI13" s="14"/>
      <c r="UJ13" s="14"/>
      <c r="UK13" s="14"/>
      <c r="UL13" s="14"/>
      <c r="UM13" s="14"/>
      <c r="UN13" s="14"/>
      <c r="UO13" s="14"/>
      <c r="UP13" s="14"/>
      <c r="UQ13" s="14"/>
      <c r="UR13" s="14"/>
      <c r="US13" s="14"/>
      <c r="UT13" s="14"/>
      <c r="UU13" s="14"/>
      <c r="UV13" s="14"/>
      <c r="UW13" s="14"/>
      <c r="UX13" s="14"/>
      <c r="UY13" s="14"/>
      <c r="UZ13" s="14"/>
      <c r="VA13" s="14"/>
      <c r="VB13" s="14"/>
      <c r="VC13" s="14"/>
      <c r="VD13" s="14"/>
      <c r="VE13" s="14"/>
      <c r="VF13" s="14"/>
      <c r="VG13" s="14"/>
      <c r="VH13" s="14"/>
      <c r="VI13" s="14"/>
      <c r="VJ13" s="14"/>
      <c r="VK13" s="14"/>
      <c r="VL13" s="14"/>
      <c r="VM13" s="14"/>
      <c r="VN13" s="14"/>
      <c r="VO13" s="14"/>
      <c r="VP13" s="14"/>
      <c r="VQ13" s="14"/>
      <c r="VR13" s="14"/>
      <c r="VS13" s="14"/>
      <c r="VT13" s="14"/>
      <c r="VU13" s="14"/>
      <c r="VV13" s="14"/>
      <c r="VW13" s="14"/>
      <c r="VX13" s="14"/>
      <c r="VY13" s="14"/>
      <c r="VZ13" s="14"/>
      <c r="WA13" s="14"/>
      <c r="WB13" s="14"/>
      <c r="WC13" s="14"/>
      <c r="WD13" s="14"/>
      <c r="WE13" s="14"/>
      <c r="WF13" s="14"/>
      <c r="WG13" s="14"/>
      <c r="WH13" s="14"/>
      <c r="WI13" s="14"/>
      <c r="WJ13" s="14"/>
      <c r="WK13" s="14"/>
      <c r="WL13" s="14"/>
      <c r="WM13" s="14"/>
      <c r="WN13" s="14"/>
      <c r="WO13" s="14"/>
      <c r="WP13" s="14"/>
      <c r="WQ13" s="14"/>
      <c r="WR13" s="14"/>
      <c r="WS13" s="14"/>
      <c r="WT13" s="14"/>
      <c r="WU13" s="14"/>
      <c r="WV13" s="14"/>
      <c r="WW13" s="14"/>
      <c r="WX13" s="14"/>
      <c r="WY13" s="14"/>
      <c r="WZ13" s="14"/>
      <c r="XA13" s="14"/>
      <c r="XB13" s="14"/>
      <c r="XC13" s="14"/>
      <c r="XD13" s="14"/>
      <c r="XE13" s="14"/>
      <c r="XF13" s="14"/>
      <c r="XG13" s="14"/>
      <c r="XH13" s="14"/>
      <c r="XI13" s="14"/>
      <c r="XJ13" s="14"/>
      <c r="XK13" s="14"/>
      <c r="XL13" s="14"/>
      <c r="XM13" s="14"/>
      <c r="XN13" s="14"/>
      <c r="XO13" s="14"/>
      <c r="XP13" s="14"/>
      <c r="XQ13" s="14"/>
      <c r="XR13" s="14"/>
      <c r="XS13" s="14"/>
      <c r="XT13" s="14"/>
      <c r="XU13" s="14"/>
      <c r="XV13" s="14"/>
      <c r="XW13" s="14"/>
      <c r="XX13" s="14"/>
      <c r="XY13" s="14"/>
      <c r="XZ13" s="14"/>
      <c r="YA13" s="14"/>
      <c r="YB13" s="14"/>
      <c r="YC13" s="14"/>
      <c r="YD13" s="14"/>
      <c r="YE13" s="14"/>
      <c r="YF13" s="14"/>
      <c r="YG13" s="14"/>
      <c r="YH13" s="14"/>
      <c r="YI13" s="14"/>
      <c r="YJ13" s="14"/>
      <c r="YK13" s="14"/>
      <c r="YL13" s="14"/>
      <c r="YM13" s="14"/>
      <c r="YN13" s="14"/>
      <c r="YO13" s="14"/>
      <c r="YP13" s="14"/>
      <c r="YQ13" s="14"/>
      <c r="YR13" s="14"/>
      <c r="YS13" s="14"/>
      <c r="YT13" s="14"/>
      <c r="YU13" s="14"/>
      <c r="YV13" s="14"/>
      <c r="YW13" s="14"/>
      <c r="YX13" s="14"/>
      <c r="YY13" s="14"/>
      <c r="YZ13" s="14"/>
      <c r="ZA13" s="14"/>
      <c r="ZB13" s="14"/>
      <c r="ZC13" s="14"/>
      <c r="ZD13" s="14"/>
      <c r="ZE13" s="14"/>
      <c r="ZF13" s="14"/>
      <c r="ZG13" s="14"/>
      <c r="ZH13" s="14"/>
      <c r="ZI13" s="14"/>
      <c r="ZJ13" s="14"/>
      <c r="ZK13" s="14"/>
      <c r="ZL13" s="14"/>
      <c r="ZM13" s="14"/>
      <c r="ZN13" s="14"/>
      <c r="ZO13" s="14"/>
      <c r="ZP13" s="14"/>
      <c r="ZQ13" s="14"/>
      <c r="ZR13" s="14"/>
      <c r="ZS13" s="14"/>
    </row>
    <row r="14" spans="1:695" ht="35.25" customHeight="1" thickBot="1" x14ac:dyDescent="0.3">
      <c r="A14" s="133"/>
      <c r="B14" s="127"/>
      <c r="C14" s="136" t="s">
        <v>135</v>
      </c>
      <c r="D14" s="183"/>
      <c r="E14" s="184"/>
      <c r="F14" s="184"/>
      <c r="G14" s="184"/>
      <c r="H14" s="184"/>
      <c r="I14" s="185"/>
      <c r="J14" s="129"/>
      <c r="K14" s="133"/>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c r="IW14" s="14"/>
      <c r="IX14" s="14"/>
      <c r="IY14" s="14"/>
      <c r="IZ14" s="14"/>
      <c r="JA14" s="14"/>
      <c r="JB14" s="14"/>
      <c r="JC14" s="14"/>
      <c r="JD14" s="14"/>
      <c r="JE14" s="14"/>
      <c r="JF14" s="14"/>
      <c r="JG14" s="14"/>
      <c r="JH14" s="14"/>
      <c r="JI14" s="14"/>
      <c r="JJ14" s="14"/>
      <c r="JK14" s="14"/>
      <c r="JL14" s="14"/>
      <c r="JM14" s="14"/>
      <c r="JN14" s="14"/>
      <c r="JO14" s="14"/>
      <c r="JP14" s="14"/>
      <c r="JQ14" s="14"/>
      <c r="JR14" s="14"/>
      <c r="JS14" s="14"/>
      <c r="JT14" s="14"/>
      <c r="JU14" s="14"/>
      <c r="JV14" s="14"/>
      <c r="JW14" s="14"/>
      <c r="JX14" s="14"/>
      <c r="JY14" s="14"/>
      <c r="JZ14" s="14"/>
      <c r="KA14" s="14"/>
      <c r="KB14" s="14"/>
      <c r="KC14" s="14"/>
      <c r="KD14" s="14"/>
      <c r="KE14" s="14"/>
      <c r="KF14" s="14"/>
      <c r="KG14" s="14"/>
      <c r="KH14" s="14"/>
      <c r="KI14" s="14"/>
      <c r="KJ14" s="14"/>
      <c r="KK14" s="14"/>
      <c r="KL14" s="14"/>
      <c r="KM14" s="14"/>
      <c r="KN14" s="14"/>
      <c r="KO14" s="14"/>
      <c r="KP14" s="14"/>
      <c r="KQ14" s="14"/>
      <c r="KR14" s="14"/>
      <c r="KS14" s="14"/>
      <c r="KT14" s="14"/>
      <c r="KU14" s="14"/>
      <c r="KV14" s="14"/>
      <c r="KW14" s="14"/>
      <c r="KX14" s="14"/>
      <c r="KY14" s="14"/>
      <c r="KZ14" s="14"/>
      <c r="LA14" s="14"/>
      <c r="LB14" s="14"/>
      <c r="LC14" s="14"/>
      <c r="LD14" s="14"/>
      <c r="LE14" s="14"/>
      <c r="LF14" s="14"/>
      <c r="LG14" s="14"/>
      <c r="LH14" s="14"/>
      <c r="LI14" s="14"/>
      <c r="LJ14" s="14"/>
      <c r="LK14" s="14"/>
      <c r="LL14" s="14"/>
      <c r="LM14" s="14"/>
      <c r="LN14" s="14"/>
      <c r="LO14" s="14"/>
      <c r="LP14" s="14"/>
      <c r="LQ14" s="14"/>
      <c r="LR14" s="14"/>
      <c r="LS14" s="14"/>
      <c r="LT14" s="14"/>
      <c r="LU14" s="14"/>
      <c r="LV14" s="14"/>
      <c r="LW14" s="14"/>
      <c r="LX14" s="14"/>
      <c r="LY14" s="14"/>
      <c r="LZ14" s="14"/>
      <c r="MA14" s="14"/>
      <c r="MB14" s="14"/>
      <c r="MC14" s="14"/>
      <c r="MD14" s="14"/>
      <c r="ME14" s="14"/>
      <c r="MF14" s="14"/>
      <c r="MG14" s="14"/>
      <c r="MH14" s="14"/>
      <c r="MI14" s="14"/>
      <c r="MJ14" s="14"/>
      <c r="MK14" s="14"/>
      <c r="ML14" s="14"/>
      <c r="MM14" s="14"/>
      <c r="MN14" s="14"/>
      <c r="MO14" s="14"/>
      <c r="MP14" s="14"/>
      <c r="MQ14" s="14"/>
      <c r="MR14" s="14"/>
      <c r="MS14" s="14"/>
      <c r="MT14" s="14"/>
      <c r="MU14" s="14"/>
      <c r="MV14" s="14"/>
      <c r="MW14" s="14"/>
      <c r="MX14" s="14"/>
      <c r="MY14" s="14"/>
      <c r="MZ14" s="14"/>
      <c r="NA14" s="14"/>
      <c r="NB14" s="14"/>
      <c r="NC14" s="14"/>
      <c r="ND14" s="14"/>
      <c r="NE14" s="14"/>
      <c r="NF14" s="14"/>
      <c r="NG14" s="14"/>
      <c r="NH14" s="14"/>
      <c r="NI14" s="14"/>
      <c r="NJ14" s="14"/>
      <c r="NK14" s="14"/>
      <c r="NL14" s="14"/>
      <c r="NM14" s="14"/>
      <c r="NN14" s="14"/>
      <c r="NO14" s="14"/>
      <c r="NP14" s="14"/>
      <c r="NQ14" s="14"/>
      <c r="NR14" s="14"/>
      <c r="NS14" s="14"/>
      <c r="NT14" s="14"/>
      <c r="NU14" s="14"/>
      <c r="NV14" s="14"/>
      <c r="NW14" s="14"/>
      <c r="NX14" s="14"/>
      <c r="NY14" s="14"/>
      <c r="NZ14" s="14"/>
      <c r="OA14" s="14"/>
      <c r="OB14" s="14"/>
      <c r="OC14" s="14"/>
      <c r="OD14" s="14"/>
      <c r="OE14" s="14"/>
      <c r="OF14" s="14"/>
      <c r="OG14" s="14"/>
      <c r="OH14" s="14"/>
      <c r="OI14" s="14"/>
      <c r="OJ14" s="14"/>
      <c r="OK14" s="14"/>
      <c r="OL14" s="14"/>
      <c r="OM14" s="14"/>
      <c r="ON14" s="14"/>
      <c r="OO14" s="14"/>
      <c r="OP14" s="14"/>
      <c r="OQ14" s="14"/>
      <c r="OR14" s="14"/>
      <c r="OS14" s="14"/>
      <c r="OT14" s="14"/>
      <c r="OU14" s="14"/>
      <c r="OV14" s="14"/>
      <c r="OW14" s="14"/>
      <c r="OX14" s="14"/>
      <c r="OY14" s="14"/>
      <c r="OZ14" s="14"/>
      <c r="PA14" s="14"/>
      <c r="PB14" s="14"/>
      <c r="PC14" s="14"/>
      <c r="PD14" s="14"/>
      <c r="PE14" s="14"/>
      <c r="PF14" s="14"/>
      <c r="PG14" s="14"/>
      <c r="PH14" s="14"/>
      <c r="PI14" s="14"/>
      <c r="PJ14" s="14"/>
      <c r="PK14" s="14"/>
      <c r="PL14" s="14"/>
      <c r="PM14" s="14"/>
      <c r="PN14" s="14"/>
      <c r="PO14" s="14"/>
      <c r="PP14" s="14"/>
      <c r="PQ14" s="14"/>
      <c r="PR14" s="14"/>
      <c r="PS14" s="14"/>
      <c r="PT14" s="14"/>
      <c r="PU14" s="14"/>
      <c r="PV14" s="14"/>
      <c r="PW14" s="14"/>
      <c r="PX14" s="14"/>
      <c r="PY14" s="14"/>
      <c r="PZ14" s="14"/>
      <c r="QA14" s="14"/>
      <c r="QB14" s="14"/>
      <c r="QC14" s="14"/>
      <c r="QD14" s="14"/>
      <c r="QE14" s="14"/>
      <c r="QF14" s="14"/>
      <c r="QG14" s="14"/>
      <c r="QH14" s="14"/>
      <c r="QI14" s="14"/>
      <c r="QJ14" s="14"/>
      <c r="QK14" s="14"/>
      <c r="QL14" s="14"/>
      <c r="QM14" s="14"/>
      <c r="QN14" s="14"/>
      <c r="QO14" s="14"/>
      <c r="QP14" s="14"/>
      <c r="QQ14" s="14"/>
      <c r="QR14" s="14"/>
      <c r="QS14" s="14"/>
      <c r="QT14" s="14"/>
      <c r="QU14" s="14"/>
      <c r="QV14" s="14"/>
      <c r="QW14" s="14"/>
      <c r="QX14" s="14"/>
      <c r="QY14" s="14"/>
      <c r="QZ14" s="14"/>
      <c r="RA14" s="14"/>
      <c r="RB14" s="14"/>
      <c r="RC14" s="14"/>
      <c r="RD14" s="14"/>
      <c r="RE14" s="14"/>
      <c r="RF14" s="14"/>
      <c r="RG14" s="14"/>
      <c r="RH14" s="14"/>
      <c r="RI14" s="14"/>
      <c r="RJ14" s="14"/>
      <c r="RK14" s="14"/>
      <c r="RL14" s="14"/>
      <c r="RM14" s="14"/>
      <c r="RN14" s="14"/>
      <c r="RO14" s="14"/>
      <c r="RP14" s="14"/>
      <c r="RQ14" s="14"/>
      <c r="RR14" s="14"/>
      <c r="RS14" s="14"/>
      <c r="RT14" s="14"/>
      <c r="RU14" s="14"/>
      <c r="RV14" s="14"/>
      <c r="RW14" s="14"/>
      <c r="RX14" s="14"/>
      <c r="RY14" s="14"/>
      <c r="RZ14" s="14"/>
      <c r="SA14" s="14"/>
      <c r="SB14" s="14"/>
      <c r="SC14" s="14"/>
      <c r="SD14" s="14"/>
      <c r="SE14" s="14"/>
      <c r="SF14" s="14"/>
      <c r="SG14" s="14"/>
      <c r="SH14" s="14"/>
      <c r="SI14" s="14"/>
      <c r="SJ14" s="14"/>
      <c r="SK14" s="14"/>
      <c r="SL14" s="14"/>
      <c r="SM14" s="14"/>
      <c r="SN14" s="14"/>
      <c r="SO14" s="14"/>
      <c r="SP14" s="14"/>
      <c r="SQ14" s="14"/>
      <c r="SR14" s="14"/>
      <c r="SS14" s="14"/>
      <c r="ST14" s="14"/>
      <c r="SU14" s="14"/>
      <c r="SV14" s="14"/>
      <c r="SW14" s="14"/>
      <c r="SX14" s="14"/>
      <c r="SY14" s="14"/>
      <c r="SZ14" s="14"/>
      <c r="TA14" s="14"/>
      <c r="TB14" s="14"/>
      <c r="TC14" s="14"/>
      <c r="TD14" s="14"/>
      <c r="TE14" s="14"/>
      <c r="TF14" s="14"/>
      <c r="TG14" s="14"/>
      <c r="TH14" s="14"/>
      <c r="TI14" s="14"/>
      <c r="TJ14" s="14"/>
      <c r="TK14" s="14"/>
      <c r="TL14" s="14"/>
      <c r="TM14" s="14"/>
      <c r="TN14" s="14"/>
      <c r="TO14" s="14"/>
      <c r="TP14" s="14"/>
      <c r="TQ14" s="14"/>
      <c r="TR14" s="14"/>
      <c r="TS14" s="14"/>
      <c r="TT14" s="14"/>
      <c r="TU14" s="14"/>
      <c r="TV14" s="14"/>
      <c r="TW14" s="14"/>
      <c r="TX14" s="14"/>
      <c r="TY14" s="14"/>
      <c r="TZ14" s="14"/>
      <c r="UA14" s="14"/>
      <c r="UB14" s="14"/>
      <c r="UC14" s="14"/>
      <c r="UD14" s="14"/>
      <c r="UE14" s="14"/>
      <c r="UF14" s="14"/>
      <c r="UG14" s="14"/>
      <c r="UH14" s="14"/>
      <c r="UI14" s="14"/>
      <c r="UJ14" s="14"/>
      <c r="UK14" s="14"/>
      <c r="UL14" s="14"/>
      <c r="UM14" s="14"/>
      <c r="UN14" s="14"/>
      <c r="UO14" s="14"/>
      <c r="UP14" s="14"/>
      <c r="UQ14" s="14"/>
      <c r="UR14" s="14"/>
      <c r="US14" s="14"/>
      <c r="UT14" s="14"/>
      <c r="UU14" s="14"/>
      <c r="UV14" s="14"/>
      <c r="UW14" s="14"/>
      <c r="UX14" s="14"/>
      <c r="UY14" s="14"/>
      <c r="UZ14" s="14"/>
      <c r="VA14" s="14"/>
      <c r="VB14" s="14"/>
      <c r="VC14" s="14"/>
      <c r="VD14" s="14"/>
      <c r="VE14" s="14"/>
      <c r="VF14" s="14"/>
      <c r="VG14" s="14"/>
      <c r="VH14" s="14"/>
      <c r="VI14" s="14"/>
      <c r="VJ14" s="14"/>
      <c r="VK14" s="14"/>
      <c r="VL14" s="14"/>
      <c r="VM14" s="14"/>
      <c r="VN14" s="14"/>
      <c r="VO14" s="14"/>
      <c r="VP14" s="14"/>
      <c r="VQ14" s="14"/>
      <c r="VR14" s="14"/>
      <c r="VS14" s="14"/>
      <c r="VT14" s="14"/>
      <c r="VU14" s="14"/>
      <c r="VV14" s="14"/>
      <c r="VW14" s="14"/>
      <c r="VX14" s="14"/>
      <c r="VY14" s="14"/>
      <c r="VZ14" s="14"/>
      <c r="WA14" s="14"/>
      <c r="WB14" s="14"/>
      <c r="WC14" s="14"/>
      <c r="WD14" s="14"/>
      <c r="WE14" s="14"/>
      <c r="WF14" s="14"/>
      <c r="WG14" s="14"/>
      <c r="WH14" s="14"/>
      <c r="WI14" s="14"/>
      <c r="WJ14" s="14"/>
      <c r="WK14" s="14"/>
      <c r="WL14" s="14"/>
      <c r="WM14" s="14"/>
      <c r="WN14" s="14"/>
      <c r="WO14" s="14"/>
      <c r="WP14" s="14"/>
      <c r="WQ14" s="14"/>
      <c r="WR14" s="14"/>
      <c r="WS14" s="14"/>
      <c r="WT14" s="14"/>
      <c r="WU14" s="14"/>
      <c r="WV14" s="14"/>
      <c r="WW14" s="14"/>
      <c r="WX14" s="14"/>
      <c r="WY14" s="14"/>
      <c r="WZ14" s="14"/>
      <c r="XA14" s="14"/>
      <c r="XB14" s="14"/>
      <c r="XC14" s="14"/>
      <c r="XD14" s="14"/>
      <c r="XE14" s="14"/>
      <c r="XF14" s="14"/>
      <c r="XG14" s="14"/>
      <c r="XH14" s="14"/>
      <c r="XI14" s="14"/>
      <c r="XJ14" s="14"/>
      <c r="XK14" s="14"/>
      <c r="XL14" s="14"/>
      <c r="XM14" s="14"/>
      <c r="XN14" s="14"/>
      <c r="XO14" s="14"/>
      <c r="XP14" s="14"/>
      <c r="XQ14" s="14"/>
      <c r="XR14" s="14"/>
      <c r="XS14" s="14"/>
      <c r="XT14" s="14"/>
      <c r="XU14" s="14"/>
      <c r="XV14" s="14"/>
      <c r="XW14" s="14"/>
      <c r="XX14" s="14"/>
      <c r="XY14" s="14"/>
      <c r="XZ14" s="14"/>
      <c r="YA14" s="14"/>
      <c r="YB14" s="14"/>
      <c r="YC14" s="14"/>
      <c r="YD14" s="14"/>
      <c r="YE14" s="14"/>
      <c r="YF14" s="14"/>
      <c r="YG14" s="14"/>
      <c r="YH14" s="14"/>
      <c r="YI14" s="14"/>
      <c r="YJ14" s="14"/>
      <c r="YK14" s="14"/>
      <c r="YL14" s="14"/>
      <c r="YM14" s="14"/>
      <c r="YN14" s="14"/>
      <c r="YO14" s="14"/>
      <c r="YP14" s="14"/>
      <c r="YQ14" s="14"/>
      <c r="YR14" s="14"/>
      <c r="YS14" s="14"/>
      <c r="YT14" s="14"/>
      <c r="YU14" s="14"/>
      <c r="YV14" s="14"/>
      <c r="YW14" s="14"/>
      <c r="YX14" s="14"/>
      <c r="YY14" s="14"/>
      <c r="YZ14" s="14"/>
      <c r="ZA14" s="14"/>
      <c r="ZB14" s="14"/>
      <c r="ZC14" s="14"/>
      <c r="ZD14" s="14"/>
      <c r="ZE14" s="14"/>
      <c r="ZF14" s="14"/>
      <c r="ZG14" s="14"/>
      <c r="ZH14" s="14"/>
      <c r="ZI14" s="14"/>
      <c r="ZJ14" s="14"/>
      <c r="ZK14" s="14"/>
      <c r="ZL14" s="14"/>
      <c r="ZM14" s="14"/>
      <c r="ZN14" s="14"/>
      <c r="ZO14" s="14"/>
      <c r="ZP14" s="14"/>
      <c r="ZQ14" s="14"/>
      <c r="ZR14" s="14"/>
      <c r="ZS14" s="14"/>
    </row>
    <row r="15" spans="1:695" x14ac:dyDescent="0.25">
      <c r="A15" s="133"/>
      <c r="B15" s="127"/>
      <c r="C15" s="128"/>
      <c r="D15" s="128"/>
      <c r="E15" s="128"/>
      <c r="F15" s="128"/>
      <c r="G15" s="128"/>
      <c r="H15" s="128"/>
      <c r="I15" s="128"/>
      <c r="J15" s="129"/>
      <c r="K15" s="133"/>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c r="IW15" s="14"/>
      <c r="IX15" s="14"/>
      <c r="IY15" s="14"/>
      <c r="IZ15" s="14"/>
      <c r="JA15" s="14"/>
      <c r="JB15" s="14"/>
      <c r="JC15" s="14"/>
      <c r="JD15" s="14"/>
      <c r="JE15" s="14"/>
      <c r="JF15" s="14"/>
      <c r="JG15" s="14"/>
      <c r="JH15" s="14"/>
      <c r="JI15" s="14"/>
      <c r="JJ15" s="14"/>
      <c r="JK15" s="14"/>
      <c r="JL15" s="14"/>
      <c r="JM15" s="14"/>
      <c r="JN15" s="14"/>
      <c r="JO15" s="14"/>
      <c r="JP15" s="14"/>
      <c r="JQ15" s="14"/>
      <c r="JR15" s="14"/>
      <c r="JS15" s="14"/>
      <c r="JT15" s="14"/>
      <c r="JU15" s="14"/>
      <c r="JV15" s="14"/>
      <c r="JW15" s="14"/>
      <c r="JX15" s="14"/>
      <c r="JY15" s="14"/>
      <c r="JZ15" s="14"/>
      <c r="KA15" s="14"/>
      <c r="KB15" s="14"/>
      <c r="KC15" s="14"/>
      <c r="KD15" s="14"/>
      <c r="KE15" s="14"/>
      <c r="KF15" s="14"/>
      <c r="KG15" s="14"/>
      <c r="KH15" s="14"/>
      <c r="KI15" s="14"/>
      <c r="KJ15" s="14"/>
      <c r="KK15" s="14"/>
      <c r="KL15" s="14"/>
      <c r="KM15" s="14"/>
      <c r="KN15" s="14"/>
      <c r="KO15" s="14"/>
      <c r="KP15" s="14"/>
      <c r="KQ15" s="14"/>
      <c r="KR15" s="14"/>
      <c r="KS15" s="14"/>
      <c r="KT15" s="14"/>
      <c r="KU15" s="14"/>
      <c r="KV15" s="14"/>
      <c r="KW15" s="14"/>
      <c r="KX15" s="14"/>
      <c r="KY15" s="14"/>
      <c r="KZ15" s="14"/>
      <c r="LA15" s="14"/>
      <c r="LB15" s="14"/>
      <c r="LC15" s="14"/>
      <c r="LD15" s="14"/>
      <c r="LE15" s="14"/>
      <c r="LF15" s="14"/>
      <c r="LG15" s="14"/>
      <c r="LH15" s="14"/>
      <c r="LI15" s="14"/>
      <c r="LJ15" s="14"/>
      <c r="LK15" s="14"/>
      <c r="LL15" s="14"/>
      <c r="LM15" s="14"/>
      <c r="LN15" s="14"/>
      <c r="LO15" s="14"/>
      <c r="LP15" s="14"/>
      <c r="LQ15" s="14"/>
      <c r="LR15" s="14"/>
      <c r="LS15" s="14"/>
      <c r="LT15" s="14"/>
      <c r="LU15" s="14"/>
      <c r="LV15" s="14"/>
      <c r="LW15" s="14"/>
      <c r="LX15" s="14"/>
      <c r="LY15" s="14"/>
      <c r="LZ15" s="14"/>
      <c r="MA15" s="14"/>
      <c r="MB15" s="14"/>
      <c r="MC15" s="14"/>
      <c r="MD15" s="14"/>
      <c r="ME15" s="14"/>
      <c r="MF15" s="14"/>
      <c r="MG15" s="14"/>
      <c r="MH15" s="14"/>
      <c r="MI15" s="14"/>
      <c r="MJ15" s="14"/>
      <c r="MK15" s="14"/>
      <c r="ML15" s="14"/>
      <c r="MM15" s="14"/>
      <c r="MN15" s="14"/>
      <c r="MO15" s="14"/>
      <c r="MP15" s="14"/>
      <c r="MQ15" s="14"/>
      <c r="MR15" s="14"/>
      <c r="MS15" s="14"/>
      <c r="MT15" s="14"/>
      <c r="MU15" s="14"/>
      <c r="MV15" s="14"/>
      <c r="MW15" s="14"/>
      <c r="MX15" s="14"/>
      <c r="MY15" s="14"/>
      <c r="MZ15" s="14"/>
      <c r="NA15" s="14"/>
      <c r="NB15" s="14"/>
      <c r="NC15" s="14"/>
      <c r="ND15" s="14"/>
      <c r="NE15" s="14"/>
      <c r="NF15" s="14"/>
      <c r="NG15" s="14"/>
      <c r="NH15" s="14"/>
      <c r="NI15" s="14"/>
      <c r="NJ15" s="14"/>
      <c r="NK15" s="14"/>
      <c r="NL15" s="14"/>
      <c r="NM15" s="14"/>
      <c r="NN15" s="14"/>
      <c r="NO15" s="14"/>
      <c r="NP15" s="14"/>
      <c r="NQ15" s="14"/>
      <c r="NR15" s="14"/>
      <c r="NS15" s="14"/>
      <c r="NT15" s="14"/>
      <c r="NU15" s="14"/>
      <c r="NV15" s="14"/>
      <c r="NW15" s="14"/>
      <c r="NX15" s="14"/>
      <c r="NY15" s="14"/>
      <c r="NZ15" s="14"/>
      <c r="OA15" s="14"/>
      <c r="OB15" s="14"/>
      <c r="OC15" s="14"/>
      <c r="OD15" s="14"/>
      <c r="OE15" s="14"/>
      <c r="OF15" s="14"/>
      <c r="OG15" s="14"/>
      <c r="OH15" s="14"/>
      <c r="OI15" s="14"/>
      <c r="OJ15" s="14"/>
      <c r="OK15" s="14"/>
      <c r="OL15" s="14"/>
      <c r="OM15" s="14"/>
      <c r="ON15" s="14"/>
      <c r="OO15" s="14"/>
      <c r="OP15" s="14"/>
      <c r="OQ15" s="14"/>
      <c r="OR15" s="14"/>
      <c r="OS15" s="14"/>
      <c r="OT15" s="14"/>
      <c r="OU15" s="14"/>
      <c r="OV15" s="14"/>
      <c r="OW15" s="14"/>
      <c r="OX15" s="14"/>
      <c r="OY15" s="14"/>
      <c r="OZ15" s="14"/>
      <c r="PA15" s="14"/>
      <c r="PB15" s="14"/>
      <c r="PC15" s="14"/>
      <c r="PD15" s="14"/>
      <c r="PE15" s="14"/>
      <c r="PF15" s="14"/>
      <c r="PG15" s="14"/>
      <c r="PH15" s="14"/>
      <c r="PI15" s="14"/>
      <c r="PJ15" s="14"/>
      <c r="PK15" s="14"/>
      <c r="PL15" s="14"/>
      <c r="PM15" s="14"/>
      <c r="PN15" s="14"/>
      <c r="PO15" s="14"/>
      <c r="PP15" s="14"/>
      <c r="PQ15" s="14"/>
      <c r="PR15" s="14"/>
      <c r="PS15" s="14"/>
      <c r="PT15" s="14"/>
      <c r="PU15" s="14"/>
      <c r="PV15" s="14"/>
      <c r="PW15" s="14"/>
      <c r="PX15" s="14"/>
      <c r="PY15" s="14"/>
      <c r="PZ15" s="14"/>
      <c r="QA15" s="14"/>
      <c r="QB15" s="14"/>
      <c r="QC15" s="14"/>
      <c r="QD15" s="14"/>
      <c r="QE15" s="14"/>
      <c r="QF15" s="14"/>
      <c r="QG15" s="14"/>
      <c r="QH15" s="14"/>
      <c r="QI15" s="14"/>
      <c r="QJ15" s="14"/>
      <c r="QK15" s="14"/>
      <c r="QL15" s="14"/>
      <c r="QM15" s="14"/>
      <c r="QN15" s="14"/>
      <c r="QO15" s="14"/>
      <c r="QP15" s="14"/>
      <c r="QQ15" s="14"/>
      <c r="QR15" s="14"/>
      <c r="QS15" s="14"/>
      <c r="QT15" s="14"/>
      <c r="QU15" s="14"/>
      <c r="QV15" s="14"/>
      <c r="QW15" s="14"/>
      <c r="QX15" s="14"/>
      <c r="QY15" s="14"/>
      <c r="QZ15" s="14"/>
      <c r="RA15" s="14"/>
      <c r="RB15" s="14"/>
      <c r="RC15" s="14"/>
      <c r="RD15" s="14"/>
      <c r="RE15" s="14"/>
      <c r="RF15" s="14"/>
      <c r="RG15" s="14"/>
      <c r="RH15" s="14"/>
      <c r="RI15" s="14"/>
      <c r="RJ15" s="14"/>
      <c r="RK15" s="14"/>
      <c r="RL15" s="14"/>
      <c r="RM15" s="14"/>
      <c r="RN15" s="14"/>
      <c r="RO15" s="14"/>
      <c r="RP15" s="14"/>
      <c r="RQ15" s="14"/>
      <c r="RR15" s="14"/>
      <c r="RS15" s="14"/>
      <c r="RT15" s="14"/>
      <c r="RU15" s="14"/>
      <c r="RV15" s="14"/>
      <c r="RW15" s="14"/>
      <c r="RX15" s="14"/>
      <c r="RY15" s="14"/>
      <c r="RZ15" s="14"/>
      <c r="SA15" s="14"/>
      <c r="SB15" s="14"/>
      <c r="SC15" s="14"/>
      <c r="SD15" s="14"/>
      <c r="SE15" s="14"/>
      <c r="SF15" s="14"/>
      <c r="SG15" s="14"/>
      <c r="SH15" s="14"/>
      <c r="SI15" s="14"/>
      <c r="SJ15" s="14"/>
      <c r="SK15" s="14"/>
      <c r="SL15" s="14"/>
      <c r="SM15" s="14"/>
      <c r="SN15" s="14"/>
      <c r="SO15" s="14"/>
      <c r="SP15" s="14"/>
      <c r="SQ15" s="14"/>
      <c r="SR15" s="14"/>
      <c r="SS15" s="14"/>
      <c r="ST15" s="14"/>
      <c r="SU15" s="14"/>
      <c r="SV15" s="14"/>
      <c r="SW15" s="14"/>
      <c r="SX15" s="14"/>
      <c r="SY15" s="14"/>
      <c r="SZ15" s="14"/>
      <c r="TA15" s="14"/>
      <c r="TB15" s="14"/>
      <c r="TC15" s="14"/>
      <c r="TD15" s="14"/>
      <c r="TE15" s="14"/>
      <c r="TF15" s="14"/>
      <c r="TG15" s="14"/>
      <c r="TH15" s="14"/>
      <c r="TI15" s="14"/>
      <c r="TJ15" s="14"/>
      <c r="TK15" s="14"/>
      <c r="TL15" s="14"/>
      <c r="TM15" s="14"/>
      <c r="TN15" s="14"/>
      <c r="TO15" s="14"/>
      <c r="TP15" s="14"/>
      <c r="TQ15" s="14"/>
      <c r="TR15" s="14"/>
      <c r="TS15" s="14"/>
      <c r="TT15" s="14"/>
      <c r="TU15" s="14"/>
      <c r="TV15" s="14"/>
      <c r="TW15" s="14"/>
      <c r="TX15" s="14"/>
      <c r="TY15" s="14"/>
      <c r="TZ15" s="14"/>
      <c r="UA15" s="14"/>
      <c r="UB15" s="14"/>
      <c r="UC15" s="14"/>
      <c r="UD15" s="14"/>
      <c r="UE15" s="14"/>
      <c r="UF15" s="14"/>
      <c r="UG15" s="14"/>
      <c r="UH15" s="14"/>
      <c r="UI15" s="14"/>
      <c r="UJ15" s="14"/>
      <c r="UK15" s="14"/>
      <c r="UL15" s="14"/>
      <c r="UM15" s="14"/>
      <c r="UN15" s="14"/>
      <c r="UO15" s="14"/>
      <c r="UP15" s="14"/>
      <c r="UQ15" s="14"/>
      <c r="UR15" s="14"/>
      <c r="US15" s="14"/>
      <c r="UT15" s="14"/>
      <c r="UU15" s="14"/>
      <c r="UV15" s="14"/>
      <c r="UW15" s="14"/>
      <c r="UX15" s="14"/>
      <c r="UY15" s="14"/>
      <c r="UZ15" s="14"/>
      <c r="VA15" s="14"/>
      <c r="VB15" s="14"/>
      <c r="VC15" s="14"/>
      <c r="VD15" s="14"/>
      <c r="VE15" s="14"/>
      <c r="VF15" s="14"/>
      <c r="VG15" s="14"/>
      <c r="VH15" s="14"/>
      <c r="VI15" s="14"/>
      <c r="VJ15" s="14"/>
      <c r="VK15" s="14"/>
      <c r="VL15" s="14"/>
      <c r="VM15" s="14"/>
      <c r="VN15" s="14"/>
      <c r="VO15" s="14"/>
      <c r="VP15" s="14"/>
      <c r="VQ15" s="14"/>
      <c r="VR15" s="14"/>
      <c r="VS15" s="14"/>
      <c r="VT15" s="14"/>
      <c r="VU15" s="14"/>
      <c r="VV15" s="14"/>
      <c r="VW15" s="14"/>
      <c r="VX15" s="14"/>
      <c r="VY15" s="14"/>
      <c r="VZ15" s="14"/>
      <c r="WA15" s="14"/>
      <c r="WB15" s="14"/>
      <c r="WC15" s="14"/>
      <c r="WD15" s="14"/>
      <c r="WE15" s="14"/>
      <c r="WF15" s="14"/>
      <c r="WG15" s="14"/>
      <c r="WH15" s="14"/>
      <c r="WI15" s="14"/>
      <c r="WJ15" s="14"/>
      <c r="WK15" s="14"/>
      <c r="WL15" s="14"/>
      <c r="WM15" s="14"/>
      <c r="WN15" s="14"/>
      <c r="WO15" s="14"/>
      <c r="WP15" s="14"/>
      <c r="WQ15" s="14"/>
      <c r="WR15" s="14"/>
      <c r="WS15" s="14"/>
      <c r="WT15" s="14"/>
      <c r="WU15" s="14"/>
      <c r="WV15" s="14"/>
      <c r="WW15" s="14"/>
      <c r="WX15" s="14"/>
      <c r="WY15" s="14"/>
      <c r="WZ15" s="14"/>
      <c r="XA15" s="14"/>
      <c r="XB15" s="14"/>
      <c r="XC15" s="14"/>
      <c r="XD15" s="14"/>
      <c r="XE15" s="14"/>
      <c r="XF15" s="14"/>
      <c r="XG15" s="14"/>
      <c r="XH15" s="14"/>
      <c r="XI15" s="14"/>
      <c r="XJ15" s="14"/>
      <c r="XK15" s="14"/>
      <c r="XL15" s="14"/>
      <c r="XM15" s="14"/>
      <c r="XN15" s="14"/>
      <c r="XO15" s="14"/>
      <c r="XP15" s="14"/>
      <c r="XQ15" s="14"/>
      <c r="XR15" s="14"/>
      <c r="XS15" s="14"/>
      <c r="XT15" s="14"/>
      <c r="XU15" s="14"/>
      <c r="XV15" s="14"/>
      <c r="XW15" s="14"/>
      <c r="XX15" s="14"/>
      <c r="XY15" s="14"/>
      <c r="XZ15" s="14"/>
      <c r="YA15" s="14"/>
      <c r="YB15" s="14"/>
      <c r="YC15" s="14"/>
      <c r="YD15" s="14"/>
      <c r="YE15" s="14"/>
      <c r="YF15" s="14"/>
      <c r="YG15" s="14"/>
      <c r="YH15" s="14"/>
      <c r="YI15" s="14"/>
      <c r="YJ15" s="14"/>
      <c r="YK15" s="14"/>
      <c r="YL15" s="14"/>
      <c r="YM15" s="14"/>
      <c r="YN15" s="14"/>
      <c r="YO15" s="14"/>
      <c r="YP15" s="14"/>
      <c r="YQ15" s="14"/>
      <c r="YR15" s="14"/>
      <c r="YS15" s="14"/>
      <c r="YT15" s="14"/>
      <c r="YU15" s="14"/>
      <c r="YV15" s="14"/>
      <c r="YW15" s="14"/>
      <c r="YX15" s="14"/>
      <c r="YY15" s="14"/>
      <c r="YZ15" s="14"/>
      <c r="ZA15" s="14"/>
      <c r="ZB15" s="14"/>
      <c r="ZC15" s="14"/>
      <c r="ZD15" s="14"/>
      <c r="ZE15" s="14"/>
      <c r="ZF15" s="14"/>
      <c r="ZG15" s="14"/>
      <c r="ZH15" s="14"/>
      <c r="ZI15" s="14"/>
      <c r="ZJ15" s="14"/>
      <c r="ZK15" s="14"/>
      <c r="ZL15" s="14"/>
      <c r="ZM15" s="14"/>
      <c r="ZN15" s="14"/>
      <c r="ZO15" s="14"/>
      <c r="ZP15" s="14"/>
      <c r="ZQ15" s="14"/>
      <c r="ZR15" s="14"/>
      <c r="ZS15" s="14"/>
    </row>
    <row r="16" spans="1:695" x14ac:dyDescent="0.25">
      <c r="A16" s="133"/>
      <c r="B16" s="127"/>
      <c r="C16" s="128"/>
      <c r="D16" s="128"/>
      <c r="E16" s="128"/>
      <c r="F16" s="128"/>
      <c r="G16" s="128"/>
      <c r="H16" s="128"/>
      <c r="I16" s="128"/>
      <c r="J16" s="129"/>
      <c r="K16" s="133"/>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c r="IW16" s="14"/>
      <c r="IX16" s="14"/>
      <c r="IY16" s="14"/>
      <c r="IZ16" s="14"/>
      <c r="JA16" s="14"/>
      <c r="JB16" s="14"/>
      <c r="JC16" s="14"/>
      <c r="JD16" s="14"/>
      <c r="JE16" s="14"/>
      <c r="JF16" s="14"/>
      <c r="JG16" s="14"/>
      <c r="JH16" s="14"/>
      <c r="JI16" s="14"/>
      <c r="JJ16" s="14"/>
      <c r="JK16" s="14"/>
      <c r="JL16" s="14"/>
      <c r="JM16" s="14"/>
      <c r="JN16" s="14"/>
      <c r="JO16" s="14"/>
      <c r="JP16" s="14"/>
      <c r="JQ16" s="14"/>
      <c r="JR16" s="14"/>
      <c r="JS16" s="14"/>
      <c r="JT16" s="14"/>
      <c r="JU16" s="14"/>
      <c r="JV16" s="14"/>
      <c r="JW16" s="14"/>
      <c r="JX16" s="14"/>
      <c r="JY16" s="14"/>
      <c r="JZ16" s="14"/>
      <c r="KA16" s="14"/>
      <c r="KB16" s="14"/>
      <c r="KC16" s="14"/>
      <c r="KD16" s="14"/>
      <c r="KE16" s="14"/>
      <c r="KF16" s="14"/>
      <c r="KG16" s="14"/>
      <c r="KH16" s="14"/>
      <c r="KI16" s="14"/>
      <c r="KJ16" s="14"/>
      <c r="KK16" s="14"/>
      <c r="KL16" s="14"/>
      <c r="KM16" s="14"/>
      <c r="KN16" s="14"/>
      <c r="KO16" s="14"/>
      <c r="KP16" s="14"/>
      <c r="KQ16" s="14"/>
      <c r="KR16" s="14"/>
      <c r="KS16" s="14"/>
      <c r="KT16" s="14"/>
      <c r="KU16" s="14"/>
      <c r="KV16" s="14"/>
      <c r="KW16" s="14"/>
      <c r="KX16" s="14"/>
      <c r="KY16" s="14"/>
      <c r="KZ16" s="14"/>
      <c r="LA16" s="14"/>
      <c r="LB16" s="14"/>
      <c r="LC16" s="14"/>
      <c r="LD16" s="14"/>
      <c r="LE16" s="14"/>
      <c r="LF16" s="14"/>
      <c r="LG16" s="14"/>
      <c r="LH16" s="14"/>
      <c r="LI16" s="14"/>
      <c r="LJ16" s="14"/>
      <c r="LK16" s="14"/>
      <c r="LL16" s="14"/>
      <c r="LM16" s="14"/>
      <c r="LN16" s="14"/>
      <c r="LO16" s="14"/>
      <c r="LP16" s="14"/>
      <c r="LQ16" s="14"/>
      <c r="LR16" s="14"/>
      <c r="LS16" s="14"/>
      <c r="LT16" s="14"/>
      <c r="LU16" s="14"/>
      <c r="LV16" s="14"/>
      <c r="LW16" s="14"/>
      <c r="LX16" s="14"/>
      <c r="LY16" s="14"/>
      <c r="LZ16" s="14"/>
      <c r="MA16" s="14"/>
      <c r="MB16" s="14"/>
      <c r="MC16" s="14"/>
      <c r="MD16" s="14"/>
      <c r="ME16" s="14"/>
      <c r="MF16" s="14"/>
      <c r="MG16" s="14"/>
      <c r="MH16" s="14"/>
      <c r="MI16" s="14"/>
      <c r="MJ16" s="14"/>
      <c r="MK16" s="14"/>
      <c r="ML16" s="14"/>
      <c r="MM16" s="14"/>
      <c r="MN16" s="14"/>
      <c r="MO16" s="14"/>
      <c r="MP16" s="14"/>
      <c r="MQ16" s="14"/>
      <c r="MR16" s="14"/>
      <c r="MS16" s="14"/>
      <c r="MT16" s="14"/>
      <c r="MU16" s="14"/>
      <c r="MV16" s="14"/>
      <c r="MW16" s="14"/>
      <c r="MX16" s="14"/>
      <c r="MY16" s="14"/>
      <c r="MZ16" s="14"/>
      <c r="NA16" s="14"/>
      <c r="NB16" s="14"/>
      <c r="NC16" s="14"/>
      <c r="ND16" s="14"/>
      <c r="NE16" s="14"/>
      <c r="NF16" s="14"/>
      <c r="NG16" s="14"/>
      <c r="NH16" s="14"/>
      <c r="NI16" s="14"/>
      <c r="NJ16" s="14"/>
      <c r="NK16" s="14"/>
      <c r="NL16" s="14"/>
      <c r="NM16" s="14"/>
      <c r="NN16" s="14"/>
      <c r="NO16" s="14"/>
      <c r="NP16" s="14"/>
      <c r="NQ16" s="14"/>
      <c r="NR16" s="14"/>
      <c r="NS16" s="14"/>
      <c r="NT16" s="14"/>
      <c r="NU16" s="14"/>
      <c r="NV16" s="14"/>
      <c r="NW16" s="14"/>
      <c r="NX16" s="14"/>
      <c r="NY16" s="14"/>
      <c r="NZ16" s="14"/>
      <c r="OA16" s="14"/>
      <c r="OB16" s="14"/>
      <c r="OC16" s="14"/>
      <c r="OD16" s="14"/>
      <c r="OE16" s="14"/>
      <c r="OF16" s="14"/>
      <c r="OG16" s="14"/>
      <c r="OH16" s="14"/>
      <c r="OI16" s="14"/>
      <c r="OJ16" s="14"/>
      <c r="OK16" s="14"/>
      <c r="OL16" s="14"/>
      <c r="OM16" s="14"/>
      <c r="ON16" s="14"/>
      <c r="OO16" s="14"/>
      <c r="OP16" s="14"/>
      <c r="OQ16" s="14"/>
      <c r="OR16" s="14"/>
      <c r="OS16" s="14"/>
      <c r="OT16" s="14"/>
      <c r="OU16" s="14"/>
      <c r="OV16" s="14"/>
      <c r="OW16" s="14"/>
      <c r="OX16" s="14"/>
      <c r="OY16" s="14"/>
      <c r="OZ16" s="14"/>
      <c r="PA16" s="14"/>
      <c r="PB16" s="14"/>
      <c r="PC16" s="14"/>
      <c r="PD16" s="14"/>
      <c r="PE16" s="14"/>
      <c r="PF16" s="14"/>
      <c r="PG16" s="14"/>
      <c r="PH16" s="14"/>
      <c r="PI16" s="14"/>
      <c r="PJ16" s="14"/>
      <c r="PK16" s="14"/>
      <c r="PL16" s="14"/>
      <c r="PM16" s="14"/>
      <c r="PN16" s="14"/>
      <c r="PO16" s="14"/>
      <c r="PP16" s="14"/>
      <c r="PQ16" s="14"/>
      <c r="PR16" s="14"/>
      <c r="PS16" s="14"/>
      <c r="PT16" s="14"/>
      <c r="PU16" s="14"/>
      <c r="PV16" s="14"/>
      <c r="PW16" s="14"/>
      <c r="PX16" s="14"/>
      <c r="PY16" s="14"/>
      <c r="PZ16" s="14"/>
      <c r="QA16" s="14"/>
      <c r="QB16" s="14"/>
      <c r="QC16" s="14"/>
      <c r="QD16" s="14"/>
      <c r="QE16" s="14"/>
      <c r="QF16" s="14"/>
      <c r="QG16" s="14"/>
      <c r="QH16" s="14"/>
      <c r="QI16" s="14"/>
      <c r="QJ16" s="14"/>
      <c r="QK16" s="14"/>
      <c r="QL16" s="14"/>
      <c r="QM16" s="14"/>
      <c r="QN16" s="14"/>
      <c r="QO16" s="14"/>
      <c r="QP16" s="14"/>
      <c r="QQ16" s="14"/>
      <c r="QR16" s="14"/>
      <c r="QS16" s="14"/>
      <c r="QT16" s="14"/>
      <c r="QU16" s="14"/>
      <c r="QV16" s="14"/>
      <c r="QW16" s="14"/>
      <c r="QX16" s="14"/>
      <c r="QY16" s="14"/>
      <c r="QZ16" s="14"/>
      <c r="RA16" s="14"/>
      <c r="RB16" s="14"/>
      <c r="RC16" s="14"/>
      <c r="RD16" s="14"/>
      <c r="RE16" s="14"/>
      <c r="RF16" s="14"/>
      <c r="RG16" s="14"/>
      <c r="RH16" s="14"/>
      <c r="RI16" s="14"/>
      <c r="RJ16" s="14"/>
      <c r="RK16" s="14"/>
      <c r="RL16" s="14"/>
      <c r="RM16" s="14"/>
      <c r="RN16" s="14"/>
      <c r="RO16" s="14"/>
      <c r="RP16" s="14"/>
      <c r="RQ16" s="14"/>
      <c r="RR16" s="14"/>
      <c r="RS16" s="14"/>
      <c r="RT16" s="14"/>
      <c r="RU16" s="14"/>
      <c r="RV16" s="14"/>
      <c r="RW16" s="14"/>
      <c r="RX16" s="14"/>
      <c r="RY16" s="14"/>
      <c r="RZ16" s="14"/>
      <c r="SA16" s="14"/>
      <c r="SB16" s="14"/>
      <c r="SC16" s="14"/>
      <c r="SD16" s="14"/>
      <c r="SE16" s="14"/>
      <c r="SF16" s="14"/>
      <c r="SG16" s="14"/>
      <c r="SH16" s="14"/>
      <c r="SI16" s="14"/>
      <c r="SJ16" s="14"/>
      <c r="SK16" s="14"/>
      <c r="SL16" s="14"/>
      <c r="SM16" s="14"/>
      <c r="SN16" s="14"/>
      <c r="SO16" s="14"/>
      <c r="SP16" s="14"/>
      <c r="SQ16" s="14"/>
      <c r="SR16" s="14"/>
      <c r="SS16" s="14"/>
      <c r="ST16" s="14"/>
      <c r="SU16" s="14"/>
      <c r="SV16" s="14"/>
      <c r="SW16" s="14"/>
      <c r="SX16" s="14"/>
      <c r="SY16" s="14"/>
      <c r="SZ16" s="14"/>
      <c r="TA16" s="14"/>
      <c r="TB16" s="14"/>
      <c r="TC16" s="14"/>
      <c r="TD16" s="14"/>
      <c r="TE16" s="14"/>
      <c r="TF16" s="14"/>
      <c r="TG16" s="14"/>
      <c r="TH16" s="14"/>
      <c r="TI16" s="14"/>
      <c r="TJ16" s="14"/>
      <c r="TK16" s="14"/>
      <c r="TL16" s="14"/>
      <c r="TM16" s="14"/>
      <c r="TN16" s="14"/>
      <c r="TO16" s="14"/>
      <c r="TP16" s="14"/>
      <c r="TQ16" s="14"/>
      <c r="TR16" s="14"/>
      <c r="TS16" s="14"/>
      <c r="TT16" s="14"/>
      <c r="TU16" s="14"/>
      <c r="TV16" s="14"/>
      <c r="TW16" s="14"/>
      <c r="TX16" s="14"/>
      <c r="TY16" s="14"/>
      <c r="TZ16" s="14"/>
      <c r="UA16" s="14"/>
      <c r="UB16" s="14"/>
      <c r="UC16" s="14"/>
      <c r="UD16" s="14"/>
      <c r="UE16" s="14"/>
      <c r="UF16" s="14"/>
      <c r="UG16" s="14"/>
      <c r="UH16" s="14"/>
      <c r="UI16" s="14"/>
      <c r="UJ16" s="14"/>
      <c r="UK16" s="14"/>
      <c r="UL16" s="14"/>
      <c r="UM16" s="14"/>
      <c r="UN16" s="14"/>
      <c r="UO16" s="14"/>
      <c r="UP16" s="14"/>
      <c r="UQ16" s="14"/>
      <c r="UR16" s="14"/>
      <c r="US16" s="14"/>
      <c r="UT16" s="14"/>
      <c r="UU16" s="14"/>
      <c r="UV16" s="14"/>
      <c r="UW16" s="14"/>
      <c r="UX16" s="14"/>
      <c r="UY16" s="14"/>
      <c r="UZ16" s="14"/>
      <c r="VA16" s="14"/>
      <c r="VB16" s="14"/>
      <c r="VC16" s="14"/>
      <c r="VD16" s="14"/>
      <c r="VE16" s="14"/>
      <c r="VF16" s="14"/>
      <c r="VG16" s="14"/>
      <c r="VH16" s="14"/>
      <c r="VI16" s="14"/>
      <c r="VJ16" s="14"/>
      <c r="VK16" s="14"/>
      <c r="VL16" s="14"/>
      <c r="VM16" s="14"/>
      <c r="VN16" s="14"/>
      <c r="VO16" s="14"/>
      <c r="VP16" s="14"/>
      <c r="VQ16" s="14"/>
      <c r="VR16" s="14"/>
      <c r="VS16" s="14"/>
      <c r="VT16" s="14"/>
      <c r="VU16" s="14"/>
      <c r="VV16" s="14"/>
      <c r="VW16" s="14"/>
      <c r="VX16" s="14"/>
      <c r="VY16" s="14"/>
      <c r="VZ16" s="14"/>
      <c r="WA16" s="14"/>
      <c r="WB16" s="14"/>
      <c r="WC16" s="14"/>
      <c r="WD16" s="14"/>
      <c r="WE16" s="14"/>
      <c r="WF16" s="14"/>
      <c r="WG16" s="14"/>
      <c r="WH16" s="14"/>
      <c r="WI16" s="14"/>
      <c r="WJ16" s="14"/>
      <c r="WK16" s="14"/>
      <c r="WL16" s="14"/>
      <c r="WM16" s="14"/>
      <c r="WN16" s="14"/>
      <c r="WO16" s="14"/>
      <c r="WP16" s="14"/>
      <c r="WQ16" s="14"/>
      <c r="WR16" s="14"/>
      <c r="WS16" s="14"/>
      <c r="WT16" s="14"/>
      <c r="WU16" s="14"/>
      <c r="WV16" s="14"/>
      <c r="WW16" s="14"/>
      <c r="WX16" s="14"/>
      <c r="WY16" s="14"/>
      <c r="WZ16" s="14"/>
      <c r="XA16" s="14"/>
      <c r="XB16" s="14"/>
      <c r="XC16" s="14"/>
      <c r="XD16" s="14"/>
      <c r="XE16" s="14"/>
      <c r="XF16" s="14"/>
      <c r="XG16" s="14"/>
      <c r="XH16" s="14"/>
      <c r="XI16" s="14"/>
      <c r="XJ16" s="14"/>
      <c r="XK16" s="14"/>
      <c r="XL16" s="14"/>
      <c r="XM16" s="14"/>
      <c r="XN16" s="14"/>
      <c r="XO16" s="14"/>
      <c r="XP16" s="14"/>
      <c r="XQ16" s="14"/>
      <c r="XR16" s="14"/>
      <c r="XS16" s="14"/>
      <c r="XT16" s="14"/>
      <c r="XU16" s="14"/>
      <c r="XV16" s="14"/>
      <c r="XW16" s="14"/>
      <c r="XX16" s="14"/>
      <c r="XY16" s="14"/>
      <c r="XZ16" s="14"/>
      <c r="YA16" s="14"/>
      <c r="YB16" s="14"/>
      <c r="YC16" s="14"/>
      <c r="YD16" s="14"/>
      <c r="YE16" s="14"/>
      <c r="YF16" s="14"/>
      <c r="YG16" s="14"/>
      <c r="YH16" s="14"/>
      <c r="YI16" s="14"/>
      <c r="YJ16" s="14"/>
      <c r="YK16" s="14"/>
      <c r="YL16" s="14"/>
      <c r="YM16" s="14"/>
      <c r="YN16" s="14"/>
      <c r="YO16" s="14"/>
      <c r="YP16" s="14"/>
      <c r="YQ16" s="14"/>
      <c r="YR16" s="14"/>
      <c r="YS16" s="14"/>
      <c r="YT16" s="14"/>
      <c r="YU16" s="14"/>
      <c r="YV16" s="14"/>
      <c r="YW16" s="14"/>
      <c r="YX16" s="14"/>
      <c r="YY16" s="14"/>
      <c r="YZ16" s="14"/>
      <c r="ZA16" s="14"/>
      <c r="ZB16" s="14"/>
      <c r="ZC16" s="14"/>
      <c r="ZD16" s="14"/>
      <c r="ZE16" s="14"/>
      <c r="ZF16" s="14"/>
      <c r="ZG16" s="14"/>
      <c r="ZH16" s="14"/>
      <c r="ZI16" s="14"/>
      <c r="ZJ16" s="14"/>
      <c r="ZK16" s="14"/>
      <c r="ZL16" s="14"/>
      <c r="ZM16" s="14"/>
      <c r="ZN16" s="14"/>
      <c r="ZO16" s="14"/>
      <c r="ZP16" s="14"/>
      <c r="ZQ16" s="14"/>
      <c r="ZR16" s="14"/>
      <c r="ZS16" s="14"/>
    </row>
    <row r="17" spans="1:695" x14ac:dyDescent="0.25">
      <c r="A17" s="133"/>
      <c r="B17" s="127"/>
      <c r="C17" s="128"/>
      <c r="D17" s="128"/>
      <c r="E17" s="128"/>
      <c r="F17" s="128"/>
      <c r="G17" s="128"/>
      <c r="H17" s="128"/>
      <c r="I17" s="128"/>
      <c r="J17" s="129"/>
      <c r="K17" s="133"/>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c r="IW17" s="14"/>
      <c r="IX17" s="14"/>
      <c r="IY17" s="14"/>
      <c r="IZ17" s="14"/>
      <c r="JA17" s="14"/>
      <c r="JB17" s="14"/>
      <c r="JC17" s="14"/>
      <c r="JD17" s="14"/>
      <c r="JE17" s="14"/>
      <c r="JF17" s="14"/>
      <c r="JG17" s="14"/>
      <c r="JH17" s="14"/>
      <c r="JI17" s="14"/>
      <c r="JJ17" s="14"/>
      <c r="JK17" s="14"/>
      <c r="JL17" s="14"/>
      <c r="JM17" s="14"/>
      <c r="JN17" s="14"/>
      <c r="JO17" s="14"/>
      <c r="JP17" s="14"/>
      <c r="JQ17" s="14"/>
      <c r="JR17" s="14"/>
      <c r="JS17" s="14"/>
      <c r="JT17" s="14"/>
      <c r="JU17" s="14"/>
      <c r="JV17" s="14"/>
      <c r="JW17" s="14"/>
      <c r="JX17" s="14"/>
      <c r="JY17" s="14"/>
      <c r="JZ17" s="14"/>
      <c r="KA17" s="14"/>
      <c r="KB17" s="14"/>
      <c r="KC17" s="14"/>
      <c r="KD17" s="14"/>
      <c r="KE17" s="14"/>
      <c r="KF17" s="14"/>
      <c r="KG17" s="14"/>
      <c r="KH17" s="14"/>
      <c r="KI17" s="14"/>
      <c r="KJ17" s="14"/>
      <c r="KK17" s="14"/>
      <c r="KL17" s="14"/>
      <c r="KM17" s="14"/>
      <c r="KN17" s="14"/>
      <c r="KO17" s="14"/>
      <c r="KP17" s="14"/>
      <c r="KQ17" s="14"/>
      <c r="KR17" s="14"/>
      <c r="KS17" s="14"/>
      <c r="KT17" s="14"/>
      <c r="KU17" s="14"/>
      <c r="KV17" s="14"/>
      <c r="KW17" s="14"/>
      <c r="KX17" s="14"/>
      <c r="KY17" s="14"/>
      <c r="KZ17" s="14"/>
      <c r="LA17" s="14"/>
      <c r="LB17" s="14"/>
      <c r="LC17" s="14"/>
      <c r="LD17" s="14"/>
      <c r="LE17" s="14"/>
      <c r="LF17" s="14"/>
      <c r="LG17" s="14"/>
      <c r="LH17" s="14"/>
      <c r="LI17" s="14"/>
      <c r="LJ17" s="14"/>
      <c r="LK17" s="14"/>
      <c r="LL17" s="14"/>
      <c r="LM17" s="14"/>
      <c r="LN17" s="14"/>
      <c r="LO17" s="14"/>
      <c r="LP17" s="14"/>
      <c r="LQ17" s="14"/>
      <c r="LR17" s="14"/>
      <c r="LS17" s="14"/>
      <c r="LT17" s="14"/>
      <c r="LU17" s="14"/>
      <c r="LV17" s="14"/>
      <c r="LW17" s="14"/>
      <c r="LX17" s="14"/>
      <c r="LY17" s="14"/>
      <c r="LZ17" s="14"/>
      <c r="MA17" s="14"/>
      <c r="MB17" s="14"/>
      <c r="MC17" s="14"/>
      <c r="MD17" s="14"/>
      <c r="ME17" s="14"/>
      <c r="MF17" s="14"/>
      <c r="MG17" s="14"/>
      <c r="MH17" s="14"/>
      <c r="MI17" s="14"/>
      <c r="MJ17" s="14"/>
      <c r="MK17" s="14"/>
      <c r="ML17" s="14"/>
      <c r="MM17" s="14"/>
      <c r="MN17" s="14"/>
      <c r="MO17" s="14"/>
      <c r="MP17" s="14"/>
      <c r="MQ17" s="14"/>
      <c r="MR17" s="14"/>
      <c r="MS17" s="14"/>
      <c r="MT17" s="14"/>
      <c r="MU17" s="14"/>
      <c r="MV17" s="14"/>
      <c r="MW17" s="14"/>
      <c r="MX17" s="14"/>
      <c r="MY17" s="14"/>
      <c r="MZ17" s="14"/>
      <c r="NA17" s="14"/>
      <c r="NB17" s="14"/>
      <c r="NC17" s="14"/>
      <c r="ND17" s="14"/>
      <c r="NE17" s="14"/>
      <c r="NF17" s="14"/>
      <c r="NG17" s="14"/>
      <c r="NH17" s="14"/>
      <c r="NI17" s="14"/>
      <c r="NJ17" s="14"/>
      <c r="NK17" s="14"/>
      <c r="NL17" s="14"/>
      <c r="NM17" s="14"/>
      <c r="NN17" s="14"/>
      <c r="NO17" s="14"/>
      <c r="NP17" s="14"/>
      <c r="NQ17" s="14"/>
      <c r="NR17" s="14"/>
      <c r="NS17" s="14"/>
      <c r="NT17" s="14"/>
      <c r="NU17" s="14"/>
      <c r="NV17" s="14"/>
      <c r="NW17" s="14"/>
      <c r="NX17" s="14"/>
      <c r="NY17" s="14"/>
      <c r="NZ17" s="14"/>
      <c r="OA17" s="14"/>
      <c r="OB17" s="14"/>
      <c r="OC17" s="14"/>
      <c r="OD17" s="14"/>
      <c r="OE17" s="14"/>
      <c r="OF17" s="14"/>
      <c r="OG17" s="14"/>
      <c r="OH17" s="14"/>
      <c r="OI17" s="14"/>
      <c r="OJ17" s="14"/>
      <c r="OK17" s="14"/>
      <c r="OL17" s="14"/>
      <c r="OM17" s="14"/>
      <c r="ON17" s="14"/>
      <c r="OO17" s="14"/>
      <c r="OP17" s="14"/>
      <c r="OQ17" s="14"/>
      <c r="OR17" s="14"/>
      <c r="OS17" s="14"/>
      <c r="OT17" s="14"/>
      <c r="OU17" s="14"/>
      <c r="OV17" s="14"/>
      <c r="OW17" s="14"/>
      <c r="OX17" s="14"/>
      <c r="OY17" s="14"/>
      <c r="OZ17" s="14"/>
      <c r="PA17" s="14"/>
      <c r="PB17" s="14"/>
      <c r="PC17" s="14"/>
      <c r="PD17" s="14"/>
      <c r="PE17" s="14"/>
      <c r="PF17" s="14"/>
      <c r="PG17" s="14"/>
      <c r="PH17" s="14"/>
      <c r="PI17" s="14"/>
      <c r="PJ17" s="14"/>
      <c r="PK17" s="14"/>
      <c r="PL17" s="14"/>
      <c r="PM17" s="14"/>
      <c r="PN17" s="14"/>
      <c r="PO17" s="14"/>
      <c r="PP17" s="14"/>
      <c r="PQ17" s="14"/>
      <c r="PR17" s="14"/>
      <c r="PS17" s="14"/>
      <c r="PT17" s="14"/>
      <c r="PU17" s="14"/>
      <c r="PV17" s="14"/>
      <c r="PW17" s="14"/>
      <c r="PX17" s="14"/>
      <c r="PY17" s="14"/>
      <c r="PZ17" s="14"/>
      <c r="QA17" s="14"/>
      <c r="QB17" s="14"/>
      <c r="QC17" s="14"/>
      <c r="QD17" s="14"/>
      <c r="QE17" s="14"/>
      <c r="QF17" s="14"/>
      <c r="QG17" s="14"/>
      <c r="QH17" s="14"/>
      <c r="QI17" s="14"/>
      <c r="QJ17" s="14"/>
      <c r="QK17" s="14"/>
      <c r="QL17" s="14"/>
      <c r="QM17" s="14"/>
      <c r="QN17" s="14"/>
      <c r="QO17" s="14"/>
      <c r="QP17" s="14"/>
      <c r="QQ17" s="14"/>
      <c r="QR17" s="14"/>
      <c r="QS17" s="14"/>
      <c r="QT17" s="14"/>
      <c r="QU17" s="14"/>
      <c r="QV17" s="14"/>
      <c r="QW17" s="14"/>
      <c r="QX17" s="14"/>
      <c r="QY17" s="14"/>
      <c r="QZ17" s="14"/>
      <c r="RA17" s="14"/>
      <c r="RB17" s="14"/>
      <c r="RC17" s="14"/>
      <c r="RD17" s="14"/>
      <c r="RE17" s="14"/>
      <c r="RF17" s="14"/>
      <c r="RG17" s="14"/>
      <c r="RH17" s="14"/>
      <c r="RI17" s="14"/>
      <c r="RJ17" s="14"/>
      <c r="RK17" s="14"/>
      <c r="RL17" s="14"/>
      <c r="RM17" s="14"/>
      <c r="RN17" s="14"/>
      <c r="RO17" s="14"/>
      <c r="RP17" s="14"/>
      <c r="RQ17" s="14"/>
      <c r="RR17" s="14"/>
      <c r="RS17" s="14"/>
      <c r="RT17" s="14"/>
      <c r="RU17" s="14"/>
      <c r="RV17" s="14"/>
      <c r="RW17" s="14"/>
      <c r="RX17" s="14"/>
      <c r="RY17" s="14"/>
      <c r="RZ17" s="14"/>
      <c r="SA17" s="14"/>
      <c r="SB17" s="14"/>
      <c r="SC17" s="14"/>
      <c r="SD17" s="14"/>
      <c r="SE17" s="14"/>
      <c r="SF17" s="14"/>
      <c r="SG17" s="14"/>
      <c r="SH17" s="14"/>
      <c r="SI17" s="14"/>
      <c r="SJ17" s="14"/>
      <c r="SK17" s="14"/>
      <c r="SL17" s="14"/>
      <c r="SM17" s="14"/>
      <c r="SN17" s="14"/>
      <c r="SO17" s="14"/>
      <c r="SP17" s="14"/>
      <c r="SQ17" s="14"/>
      <c r="SR17" s="14"/>
      <c r="SS17" s="14"/>
      <c r="ST17" s="14"/>
      <c r="SU17" s="14"/>
      <c r="SV17" s="14"/>
      <c r="SW17" s="14"/>
      <c r="SX17" s="14"/>
      <c r="SY17" s="14"/>
      <c r="SZ17" s="14"/>
      <c r="TA17" s="14"/>
      <c r="TB17" s="14"/>
      <c r="TC17" s="14"/>
      <c r="TD17" s="14"/>
      <c r="TE17" s="14"/>
      <c r="TF17" s="14"/>
      <c r="TG17" s="14"/>
      <c r="TH17" s="14"/>
      <c r="TI17" s="14"/>
      <c r="TJ17" s="14"/>
      <c r="TK17" s="14"/>
      <c r="TL17" s="14"/>
      <c r="TM17" s="14"/>
      <c r="TN17" s="14"/>
      <c r="TO17" s="14"/>
      <c r="TP17" s="14"/>
      <c r="TQ17" s="14"/>
      <c r="TR17" s="14"/>
      <c r="TS17" s="14"/>
      <c r="TT17" s="14"/>
      <c r="TU17" s="14"/>
      <c r="TV17" s="14"/>
      <c r="TW17" s="14"/>
      <c r="TX17" s="14"/>
      <c r="TY17" s="14"/>
      <c r="TZ17" s="14"/>
      <c r="UA17" s="14"/>
      <c r="UB17" s="14"/>
      <c r="UC17" s="14"/>
      <c r="UD17" s="14"/>
      <c r="UE17" s="14"/>
      <c r="UF17" s="14"/>
      <c r="UG17" s="14"/>
      <c r="UH17" s="14"/>
      <c r="UI17" s="14"/>
      <c r="UJ17" s="14"/>
      <c r="UK17" s="14"/>
      <c r="UL17" s="14"/>
      <c r="UM17" s="14"/>
      <c r="UN17" s="14"/>
      <c r="UO17" s="14"/>
      <c r="UP17" s="14"/>
      <c r="UQ17" s="14"/>
      <c r="UR17" s="14"/>
      <c r="US17" s="14"/>
      <c r="UT17" s="14"/>
      <c r="UU17" s="14"/>
      <c r="UV17" s="14"/>
      <c r="UW17" s="14"/>
      <c r="UX17" s="14"/>
      <c r="UY17" s="14"/>
      <c r="UZ17" s="14"/>
      <c r="VA17" s="14"/>
      <c r="VB17" s="14"/>
      <c r="VC17" s="14"/>
      <c r="VD17" s="14"/>
      <c r="VE17" s="14"/>
      <c r="VF17" s="14"/>
      <c r="VG17" s="14"/>
      <c r="VH17" s="14"/>
      <c r="VI17" s="14"/>
      <c r="VJ17" s="14"/>
      <c r="VK17" s="14"/>
      <c r="VL17" s="14"/>
      <c r="VM17" s="14"/>
      <c r="VN17" s="14"/>
      <c r="VO17" s="14"/>
      <c r="VP17" s="14"/>
      <c r="VQ17" s="14"/>
      <c r="VR17" s="14"/>
      <c r="VS17" s="14"/>
      <c r="VT17" s="14"/>
      <c r="VU17" s="14"/>
      <c r="VV17" s="14"/>
      <c r="VW17" s="14"/>
      <c r="VX17" s="14"/>
      <c r="VY17" s="14"/>
      <c r="VZ17" s="14"/>
      <c r="WA17" s="14"/>
      <c r="WB17" s="14"/>
      <c r="WC17" s="14"/>
      <c r="WD17" s="14"/>
      <c r="WE17" s="14"/>
      <c r="WF17" s="14"/>
      <c r="WG17" s="14"/>
      <c r="WH17" s="14"/>
      <c r="WI17" s="14"/>
      <c r="WJ17" s="14"/>
      <c r="WK17" s="14"/>
      <c r="WL17" s="14"/>
      <c r="WM17" s="14"/>
      <c r="WN17" s="14"/>
      <c r="WO17" s="14"/>
      <c r="WP17" s="14"/>
      <c r="WQ17" s="14"/>
      <c r="WR17" s="14"/>
      <c r="WS17" s="14"/>
      <c r="WT17" s="14"/>
      <c r="WU17" s="14"/>
      <c r="WV17" s="14"/>
      <c r="WW17" s="14"/>
      <c r="WX17" s="14"/>
      <c r="WY17" s="14"/>
      <c r="WZ17" s="14"/>
      <c r="XA17" s="14"/>
      <c r="XB17" s="14"/>
      <c r="XC17" s="14"/>
      <c r="XD17" s="14"/>
      <c r="XE17" s="14"/>
      <c r="XF17" s="14"/>
      <c r="XG17" s="14"/>
      <c r="XH17" s="14"/>
      <c r="XI17" s="14"/>
      <c r="XJ17" s="14"/>
      <c r="XK17" s="14"/>
      <c r="XL17" s="14"/>
      <c r="XM17" s="14"/>
      <c r="XN17" s="14"/>
      <c r="XO17" s="14"/>
      <c r="XP17" s="14"/>
      <c r="XQ17" s="14"/>
      <c r="XR17" s="14"/>
      <c r="XS17" s="14"/>
      <c r="XT17" s="14"/>
      <c r="XU17" s="14"/>
      <c r="XV17" s="14"/>
      <c r="XW17" s="14"/>
      <c r="XX17" s="14"/>
      <c r="XY17" s="14"/>
      <c r="XZ17" s="14"/>
      <c r="YA17" s="14"/>
      <c r="YB17" s="14"/>
      <c r="YC17" s="14"/>
      <c r="YD17" s="14"/>
      <c r="YE17" s="14"/>
      <c r="YF17" s="14"/>
      <c r="YG17" s="14"/>
      <c r="YH17" s="14"/>
      <c r="YI17" s="14"/>
      <c r="YJ17" s="14"/>
      <c r="YK17" s="14"/>
      <c r="YL17" s="14"/>
      <c r="YM17" s="14"/>
      <c r="YN17" s="14"/>
      <c r="YO17" s="14"/>
      <c r="YP17" s="14"/>
      <c r="YQ17" s="14"/>
      <c r="YR17" s="14"/>
      <c r="YS17" s="14"/>
      <c r="YT17" s="14"/>
      <c r="YU17" s="14"/>
      <c r="YV17" s="14"/>
      <c r="YW17" s="14"/>
      <c r="YX17" s="14"/>
      <c r="YY17" s="14"/>
      <c r="YZ17" s="14"/>
      <c r="ZA17" s="14"/>
      <c r="ZB17" s="14"/>
      <c r="ZC17" s="14"/>
      <c r="ZD17" s="14"/>
      <c r="ZE17" s="14"/>
      <c r="ZF17" s="14"/>
      <c r="ZG17" s="14"/>
      <c r="ZH17" s="14"/>
      <c r="ZI17" s="14"/>
      <c r="ZJ17" s="14"/>
      <c r="ZK17" s="14"/>
      <c r="ZL17" s="14"/>
      <c r="ZM17" s="14"/>
      <c r="ZN17" s="14"/>
      <c r="ZO17" s="14"/>
      <c r="ZP17" s="14"/>
      <c r="ZQ17" s="14"/>
      <c r="ZR17" s="14"/>
      <c r="ZS17" s="14"/>
    </row>
    <row r="18" spans="1:695" x14ac:dyDescent="0.25">
      <c r="A18" s="133"/>
      <c r="B18" s="127"/>
      <c r="C18" s="128"/>
      <c r="D18" s="128"/>
      <c r="E18" s="128"/>
      <c r="F18" s="128"/>
      <c r="G18" s="128"/>
      <c r="H18" s="128"/>
      <c r="I18" s="128"/>
      <c r="J18" s="129"/>
      <c r="K18" s="133"/>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c r="IW18" s="14"/>
      <c r="IX18" s="14"/>
      <c r="IY18" s="14"/>
      <c r="IZ18" s="14"/>
      <c r="JA18" s="14"/>
      <c r="JB18" s="14"/>
      <c r="JC18" s="14"/>
      <c r="JD18" s="14"/>
      <c r="JE18" s="14"/>
      <c r="JF18" s="14"/>
      <c r="JG18" s="14"/>
      <c r="JH18" s="14"/>
      <c r="JI18" s="14"/>
      <c r="JJ18" s="14"/>
      <c r="JK18" s="14"/>
      <c r="JL18" s="14"/>
      <c r="JM18" s="14"/>
      <c r="JN18" s="14"/>
      <c r="JO18" s="14"/>
      <c r="JP18" s="14"/>
      <c r="JQ18" s="14"/>
      <c r="JR18" s="14"/>
      <c r="JS18" s="14"/>
      <c r="JT18" s="14"/>
      <c r="JU18" s="14"/>
      <c r="JV18" s="14"/>
      <c r="JW18" s="14"/>
      <c r="JX18" s="14"/>
      <c r="JY18" s="14"/>
      <c r="JZ18" s="14"/>
      <c r="KA18" s="14"/>
      <c r="KB18" s="14"/>
      <c r="KC18" s="14"/>
      <c r="KD18" s="14"/>
      <c r="KE18" s="14"/>
      <c r="KF18" s="14"/>
      <c r="KG18" s="14"/>
      <c r="KH18" s="14"/>
      <c r="KI18" s="14"/>
      <c r="KJ18" s="14"/>
      <c r="KK18" s="14"/>
      <c r="KL18" s="14"/>
      <c r="KM18" s="14"/>
      <c r="KN18" s="14"/>
      <c r="KO18" s="14"/>
      <c r="KP18" s="14"/>
      <c r="KQ18" s="14"/>
      <c r="KR18" s="14"/>
      <c r="KS18" s="14"/>
      <c r="KT18" s="14"/>
      <c r="KU18" s="14"/>
      <c r="KV18" s="14"/>
      <c r="KW18" s="14"/>
      <c r="KX18" s="14"/>
      <c r="KY18" s="14"/>
      <c r="KZ18" s="14"/>
      <c r="LA18" s="14"/>
      <c r="LB18" s="14"/>
      <c r="LC18" s="14"/>
      <c r="LD18" s="14"/>
      <c r="LE18" s="14"/>
      <c r="LF18" s="14"/>
      <c r="LG18" s="14"/>
      <c r="LH18" s="14"/>
      <c r="LI18" s="14"/>
      <c r="LJ18" s="14"/>
      <c r="LK18" s="14"/>
      <c r="LL18" s="14"/>
      <c r="LM18" s="14"/>
      <c r="LN18" s="14"/>
      <c r="LO18" s="14"/>
      <c r="LP18" s="14"/>
      <c r="LQ18" s="14"/>
      <c r="LR18" s="14"/>
      <c r="LS18" s="14"/>
      <c r="LT18" s="14"/>
      <c r="LU18" s="14"/>
      <c r="LV18" s="14"/>
      <c r="LW18" s="14"/>
      <c r="LX18" s="14"/>
      <c r="LY18" s="14"/>
      <c r="LZ18" s="14"/>
      <c r="MA18" s="14"/>
      <c r="MB18" s="14"/>
      <c r="MC18" s="14"/>
      <c r="MD18" s="14"/>
      <c r="ME18" s="14"/>
      <c r="MF18" s="14"/>
      <c r="MG18" s="14"/>
      <c r="MH18" s="14"/>
      <c r="MI18" s="14"/>
      <c r="MJ18" s="14"/>
      <c r="MK18" s="14"/>
      <c r="ML18" s="14"/>
      <c r="MM18" s="14"/>
      <c r="MN18" s="14"/>
      <c r="MO18" s="14"/>
      <c r="MP18" s="14"/>
      <c r="MQ18" s="14"/>
      <c r="MR18" s="14"/>
      <c r="MS18" s="14"/>
      <c r="MT18" s="14"/>
      <c r="MU18" s="14"/>
      <c r="MV18" s="14"/>
      <c r="MW18" s="14"/>
      <c r="MX18" s="14"/>
      <c r="MY18" s="14"/>
      <c r="MZ18" s="14"/>
      <c r="NA18" s="14"/>
      <c r="NB18" s="14"/>
      <c r="NC18" s="14"/>
      <c r="ND18" s="14"/>
      <c r="NE18" s="14"/>
      <c r="NF18" s="14"/>
      <c r="NG18" s="14"/>
      <c r="NH18" s="14"/>
      <c r="NI18" s="14"/>
      <c r="NJ18" s="14"/>
      <c r="NK18" s="14"/>
      <c r="NL18" s="14"/>
      <c r="NM18" s="14"/>
      <c r="NN18" s="14"/>
      <c r="NO18" s="14"/>
      <c r="NP18" s="14"/>
      <c r="NQ18" s="14"/>
      <c r="NR18" s="14"/>
      <c r="NS18" s="14"/>
      <c r="NT18" s="14"/>
      <c r="NU18" s="14"/>
      <c r="NV18" s="14"/>
      <c r="NW18" s="14"/>
      <c r="NX18" s="14"/>
      <c r="NY18" s="14"/>
      <c r="NZ18" s="14"/>
      <c r="OA18" s="14"/>
      <c r="OB18" s="14"/>
      <c r="OC18" s="14"/>
      <c r="OD18" s="14"/>
      <c r="OE18" s="14"/>
      <c r="OF18" s="14"/>
      <c r="OG18" s="14"/>
      <c r="OH18" s="14"/>
      <c r="OI18" s="14"/>
      <c r="OJ18" s="14"/>
      <c r="OK18" s="14"/>
      <c r="OL18" s="14"/>
      <c r="OM18" s="14"/>
      <c r="ON18" s="14"/>
      <c r="OO18" s="14"/>
      <c r="OP18" s="14"/>
      <c r="OQ18" s="14"/>
      <c r="OR18" s="14"/>
      <c r="OS18" s="14"/>
      <c r="OT18" s="14"/>
      <c r="OU18" s="14"/>
      <c r="OV18" s="14"/>
      <c r="OW18" s="14"/>
      <c r="OX18" s="14"/>
      <c r="OY18" s="14"/>
      <c r="OZ18" s="14"/>
      <c r="PA18" s="14"/>
      <c r="PB18" s="14"/>
      <c r="PC18" s="14"/>
      <c r="PD18" s="14"/>
      <c r="PE18" s="14"/>
      <c r="PF18" s="14"/>
      <c r="PG18" s="14"/>
      <c r="PH18" s="14"/>
      <c r="PI18" s="14"/>
      <c r="PJ18" s="14"/>
      <c r="PK18" s="14"/>
      <c r="PL18" s="14"/>
      <c r="PM18" s="14"/>
      <c r="PN18" s="14"/>
      <c r="PO18" s="14"/>
      <c r="PP18" s="14"/>
      <c r="PQ18" s="14"/>
      <c r="PR18" s="14"/>
      <c r="PS18" s="14"/>
      <c r="PT18" s="14"/>
      <c r="PU18" s="14"/>
      <c r="PV18" s="14"/>
      <c r="PW18" s="14"/>
      <c r="PX18" s="14"/>
      <c r="PY18" s="14"/>
      <c r="PZ18" s="14"/>
      <c r="QA18" s="14"/>
      <c r="QB18" s="14"/>
      <c r="QC18" s="14"/>
      <c r="QD18" s="14"/>
      <c r="QE18" s="14"/>
      <c r="QF18" s="14"/>
      <c r="QG18" s="14"/>
      <c r="QH18" s="14"/>
      <c r="QI18" s="14"/>
      <c r="QJ18" s="14"/>
      <c r="QK18" s="14"/>
      <c r="QL18" s="14"/>
      <c r="QM18" s="14"/>
      <c r="QN18" s="14"/>
      <c r="QO18" s="14"/>
      <c r="QP18" s="14"/>
      <c r="QQ18" s="14"/>
      <c r="QR18" s="14"/>
      <c r="QS18" s="14"/>
      <c r="QT18" s="14"/>
      <c r="QU18" s="14"/>
      <c r="QV18" s="14"/>
      <c r="QW18" s="14"/>
      <c r="QX18" s="14"/>
      <c r="QY18" s="14"/>
      <c r="QZ18" s="14"/>
      <c r="RA18" s="14"/>
      <c r="RB18" s="14"/>
      <c r="RC18" s="14"/>
      <c r="RD18" s="14"/>
      <c r="RE18" s="14"/>
      <c r="RF18" s="14"/>
      <c r="RG18" s="14"/>
      <c r="RH18" s="14"/>
      <c r="RI18" s="14"/>
      <c r="RJ18" s="14"/>
      <c r="RK18" s="14"/>
      <c r="RL18" s="14"/>
      <c r="RM18" s="14"/>
      <c r="RN18" s="14"/>
      <c r="RO18" s="14"/>
      <c r="RP18" s="14"/>
      <c r="RQ18" s="14"/>
      <c r="RR18" s="14"/>
      <c r="RS18" s="14"/>
      <c r="RT18" s="14"/>
      <c r="RU18" s="14"/>
      <c r="RV18" s="14"/>
      <c r="RW18" s="14"/>
      <c r="RX18" s="14"/>
      <c r="RY18" s="14"/>
      <c r="RZ18" s="14"/>
      <c r="SA18" s="14"/>
      <c r="SB18" s="14"/>
      <c r="SC18" s="14"/>
      <c r="SD18" s="14"/>
      <c r="SE18" s="14"/>
      <c r="SF18" s="14"/>
      <c r="SG18" s="14"/>
      <c r="SH18" s="14"/>
      <c r="SI18" s="14"/>
      <c r="SJ18" s="14"/>
      <c r="SK18" s="14"/>
      <c r="SL18" s="14"/>
      <c r="SM18" s="14"/>
      <c r="SN18" s="14"/>
      <c r="SO18" s="14"/>
      <c r="SP18" s="14"/>
      <c r="SQ18" s="14"/>
      <c r="SR18" s="14"/>
      <c r="SS18" s="14"/>
      <c r="ST18" s="14"/>
      <c r="SU18" s="14"/>
      <c r="SV18" s="14"/>
      <c r="SW18" s="14"/>
      <c r="SX18" s="14"/>
      <c r="SY18" s="14"/>
      <c r="SZ18" s="14"/>
      <c r="TA18" s="14"/>
      <c r="TB18" s="14"/>
      <c r="TC18" s="14"/>
      <c r="TD18" s="14"/>
      <c r="TE18" s="14"/>
      <c r="TF18" s="14"/>
      <c r="TG18" s="14"/>
      <c r="TH18" s="14"/>
      <c r="TI18" s="14"/>
      <c r="TJ18" s="14"/>
      <c r="TK18" s="14"/>
      <c r="TL18" s="14"/>
      <c r="TM18" s="14"/>
      <c r="TN18" s="14"/>
      <c r="TO18" s="14"/>
      <c r="TP18" s="14"/>
      <c r="TQ18" s="14"/>
      <c r="TR18" s="14"/>
      <c r="TS18" s="14"/>
      <c r="TT18" s="14"/>
      <c r="TU18" s="14"/>
      <c r="TV18" s="14"/>
      <c r="TW18" s="14"/>
      <c r="TX18" s="14"/>
      <c r="TY18" s="14"/>
      <c r="TZ18" s="14"/>
      <c r="UA18" s="14"/>
      <c r="UB18" s="14"/>
      <c r="UC18" s="14"/>
      <c r="UD18" s="14"/>
      <c r="UE18" s="14"/>
      <c r="UF18" s="14"/>
      <c r="UG18" s="14"/>
      <c r="UH18" s="14"/>
      <c r="UI18" s="14"/>
      <c r="UJ18" s="14"/>
      <c r="UK18" s="14"/>
      <c r="UL18" s="14"/>
      <c r="UM18" s="14"/>
      <c r="UN18" s="14"/>
      <c r="UO18" s="14"/>
      <c r="UP18" s="14"/>
      <c r="UQ18" s="14"/>
      <c r="UR18" s="14"/>
      <c r="US18" s="14"/>
      <c r="UT18" s="14"/>
      <c r="UU18" s="14"/>
      <c r="UV18" s="14"/>
      <c r="UW18" s="14"/>
      <c r="UX18" s="14"/>
      <c r="UY18" s="14"/>
      <c r="UZ18" s="14"/>
      <c r="VA18" s="14"/>
      <c r="VB18" s="14"/>
      <c r="VC18" s="14"/>
      <c r="VD18" s="14"/>
      <c r="VE18" s="14"/>
      <c r="VF18" s="14"/>
      <c r="VG18" s="14"/>
      <c r="VH18" s="14"/>
      <c r="VI18" s="14"/>
      <c r="VJ18" s="14"/>
      <c r="VK18" s="14"/>
      <c r="VL18" s="14"/>
      <c r="VM18" s="14"/>
      <c r="VN18" s="14"/>
      <c r="VO18" s="14"/>
      <c r="VP18" s="14"/>
      <c r="VQ18" s="14"/>
      <c r="VR18" s="14"/>
      <c r="VS18" s="14"/>
      <c r="VT18" s="14"/>
      <c r="VU18" s="14"/>
      <c r="VV18" s="14"/>
      <c r="VW18" s="14"/>
      <c r="VX18" s="14"/>
      <c r="VY18" s="14"/>
      <c r="VZ18" s="14"/>
      <c r="WA18" s="14"/>
      <c r="WB18" s="14"/>
      <c r="WC18" s="14"/>
      <c r="WD18" s="14"/>
      <c r="WE18" s="14"/>
      <c r="WF18" s="14"/>
      <c r="WG18" s="14"/>
      <c r="WH18" s="14"/>
      <c r="WI18" s="14"/>
      <c r="WJ18" s="14"/>
      <c r="WK18" s="14"/>
      <c r="WL18" s="14"/>
      <c r="WM18" s="14"/>
      <c r="WN18" s="14"/>
      <c r="WO18" s="14"/>
      <c r="WP18" s="14"/>
      <c r="WQ18" s="14"/>
      <c r="WR18" s="14"/>
      <c r="WS18" s="14"/>
      <c r="WT18" s="14"/>
      <c r="WU18" s="14"/>
      <c r="WV18" s="14"/>
      <c r="WW18" s="14"/>
      <c r="WX18" s="14"/>
      <c r="WY18" s="14"/>
      <c r="WZ18" s="14"/>
      <c r="XA18" s="14"/>
      <c r="XB18" s="14"/>
      <c r="XC18" s="14"/>
      <c r="XD18" s="14"/>
      <c r="XE18" s="14"/>
      <c r="XF18" s="14"/>
      <c r="XG18" s="14"/>
      <c r="XH18" s="14"/>
      <c r="XI18" s="14"/>
      <c r="XJ18" s="14"/>
      <c r="XK18" s="14"/>
      <c r="XL18" s="14"/>
      <c r="XM18" s="14"/>
      <c r="XN18" s="14"/>
      <c r="XO18" s="14"/>
      <c r="XP18" s="14"/>
      <c r="XQ18" s="14"/>
      <c r="XR18" s="14"/>
      <c r="XS18" s="14"/>
      <c r="XT18" s="14"/>
      <c r="XU18" s="14"/>
      <c r="XV18" s="14"/>
      <c r="XW18" s="14"/>
      <c r="XX18" s="14"/>
      <c r="XY18" s="14"/>
      <c r="XZ18" s="14"/>
      <c r="YA18" s="14"/>
      <c r="YB18" s="14"/>
      <c r="YC18" s="14"/>
      <c r="YD18" s="14"/>
      <c r="YE18" s="14"/>
      <c r="YF18" s="14"/>
      <c r="YG18" s="14"/>
      <c r="YH18" s="14"/>
      <c r="YI18" s="14"/>
      <c r="YJ18" s="14"/>
      <c r="YK18" s="14"/>
      <c r="YL18" s="14"/>
      <c r="YM18" s="14"/>
      <c r="YN18" s="14"/>
      <c r="YO18" s="14"/>
      <c r="YP18" s="14"/>
      <c r="YQ18" s="14"/>
      <c r="YR18" s="14"/>
      <c r="YS18" s="14"/>
      <c r="YT18" s="14"/>
      <c r="YU18" s="14"/>
      <c r="YV18" s="14"/>
      <c r="YW18" s="14"/>
      <c r="YX18" s="14"/>
      <c r="YY18" s="14"/>
      <c r="YZ18" s="14"/>
      <c r="ZA18" s="14"/>
      <c r="ZB18" s="14"/>
      <c r="ZC18" s="14"/>
      <c r="ZD18" s="14"/>
      <c r="ZE18" s="14"/>
      <c r="ZF18" s="14"/>
      <c r="ZG18" s="14"/>
      <c r="ZH18" s="14"/>
      <c r="ZI18" s="14"/>
      <c r="ZJ18" s="14"/>
      <c r="ZK18" s="14"/>
      <c r="ZL18" s="14"/>
      <c r="ZM18" s="14"/>
      <c r="ZN18" s="14"/>
      <c r="ZO18" s="14"/>
      <c r="ZP18" s="14"/>
      <c r="ZQ18" s="14"/>
      <c r="ZR18" s="14"/>
      <c r="ZS18" s="14"/>
    </row>
    <row r="19" spans="1:695" x14ac:dyDescent="0.25">
      <c r="A19" s="133"/>
      <c r="B19" s="127"/>
      <c r="C19" s="128"/>
      <c r="D19" s="128"/>
      <c r="E19" s="128"/>
      <c r="F19" s="128"/>
      <c r="G19" s="128"/>
      <c r="H19" s="128"/>
      <c r="I19" s="128"/>
      <c r="J19" s="129"/>
      <c r="K19" s="133"/>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c r="IK19" s="14"/>
      <c r="IL19" s="14"/>
      <c r="IM19" s="14"/>
      <c r="IN19" s="14"/>
      <c r="IO19" s="14"/>
      <c r="IP19" s="14"/>
      <c r="IQ19" s="14"/>
      <c r="IR19" s="14"/>
      <c r="IS19" s="14"/>
      <c r="IT19" s="14"/>
      <c r="IU19" s="14"/>
      <c r="IV19" s="14"/>
      <c r="IW19" s="14"/>
      <c r="IX19" s="14"/>
      <c r="IY19" s="14"/>
      <c r="IZ19" s="14"/>
      <c r="JA19" s="14"/>
      <c r="JB19" s="14"/>
      <c r="JC19" s="14"/>
      <c r="JD19" s="14"/>
      <c r="JE19" s="14"/>
      <c r="JF19" s="14"/>
      <c r="JG19" s="14"/>
      <c r="JH19" s="14"/>
      <c r="JI19" s="14"/>
      <c r="JJ19" s="14"/>
      <c r="JK19" s="14"/>
      <c r="JL19" s="14"/>
      <c r="JM19" s="14"/>
      <c r="JN19" s="14"/>
      <c r="JO19" s="14"/>
      <c r="JP19" s="14"/>
      <c r="JQ19" s="14"/>
      <c r="JR19" s="14"/>
      <c r="JS19" s="14"/>
      <c r="JT19" s="14"/>
      <c r="JU19" s="14"/>
      <c r="JV19" s="14"/>
      <c r="JW19" s="14"/>
      <c r="JX19" s="14"/>
      <c r="JY19" s="14"/>
      <c r="JZ19" s="14"/>
      <c r="KA19" s="14"/>
      <c r="KB19" s="14"/>
      <c r="KC19" s="14"/>
      <c r="KD19" s="14"/>
      <c r="KE19" s="14"/>
      <c r="KF19" s="14"/>
      <c r="KG19" s="14"/>
      <c r="KH19" s="14"/>
      <c r="KI19" s="14"/>
      <c r="KJ19" s="14"/>
      <c r="KK19" s="14"/>
      <c r="KL19" s="14"/>
      <c r="KM19" s="14"/>
      <c r="KN19" s="14"/>
      <c r="KO19" s="14"/>
      <c r="KP19" s="14"/>
      <c r="KQ19" s="14"/>
      <c r="KR19" s="14"/>
      <c r="KS19" s="14"/>
      <c r="KT19" s="14"/>
      <c r="KU19" s="14"/>
      <c r="KV19" s="14"/>
      <c r="KW19" s="14"/>
      <c r="KX19" s="14"/>
      <c r="KY19" s="14"/>
      <c r="KZ19" s="14"/>
      <c r="LA19" s="14"/>
      <c r="LB19" s="14"/>
      <c r="LC19" s="14"/>
      <c r="LD19" s="14"/>
      <c r="LE19" s="14"/>
      <c r="LF19" s="14"/>
      <c r="LG19" s="14"/>
      <c r="LH19" s="14"/>
      <c r="LI19" s="14"/>
      <c r="LJ19" s="14"/>
      <c r="LK19" s="14"/>
      <c r="LL19" s="14"/>
      <c r="LM19" s="14"/>
      <c r="LN19" s="14"/>
      <c r="LO19" s="14"/>
      <c r="LP19" s="14"/>
      <c r="LQ19" s="14"/>
      <c r="LR19" s="14"/>
      <c r="LS19" s="14"/>
      <c r="LT19" s="14"/>
      <c r="LU19" s="14"/>
      <c r="LV19" s="14"/>
      <c r="LW19" s="14"/>
      <c r="LX19" s="14"/>
      <c r="LY19" s="14"/>
      <c r="LZ19" s="14"/>
      <c r="MA19" s="14"/>
      <c r="MB19" s="14"/>
      <c r="MC19" s="14"/>
      <c r="MD19" s="14"/>
      <c r="ME19" s="14"/>
      <c r="MF19" s="14"/>
      <c r="MG19" s="14"/>
      <c r="MH19" s="14"/>
      <c r="MI19" s="14"/>
      <c r="MJ19" s="14"/>
      <c r="MK19" s="14"/>
      <c r="ML19" s="14"/>
      <c r="MM19" s="14"/>
      <c r="MN19" s="14"/>
      <c r="MO19" s="14"/>
      <c r="MP19" s="14"/>
      <c r="MQ19" s="14"/>
      <c r="MR19" s="14"/>
      <c r="MS19" s="14"/>
      <c r="MT19" s="14"/>
      <c r="MU19" s="14"/>
      <c r="MV19" s="14"/>
      <c r="MW19" s="14"/>
      <c r="MX19" s="14"/>
      <c r="MY19" s="14"/>
      <c r="MZ19" s="14"/>
      <c r="NA19" s="14"/>
      <c r="NB19" s="14"/>
      <c r="NC19" s="14"/>
      <c r="ND19" s="14"/>
      <c r="NE19" s="14"/>
      <c r="NF19" s="14"/>
      <c r="NG19" s="14"/>
      <c r="NH19" s="14"/>
      <c r="NI19" s="14"/>
      <c r="NJ19" s="14"/>
      <c r="NK19" s="14"/>
      <c r="NL19" s="14"/>
      <c r="NM19" s="14"/>
      <c r="NN19" s="14"/>
      <c r="NO19" s="14"/>
      <c r="NP19" s="14"/>
      <c r="NQ19" s="14"/>
      <c r="NR19" s="14"/>
      <c r="NS19" s="14"/>
      <c r="NT19" s="14"/>
      <c r="NU19" s="14"/>
      <c r="NV19" s="14"/>
      <c r="NW19" s="14"/>
      <c r="NX19" s="14"/>
      <c r="NY19" s="14"/>
      <c r="NZ19" s="14"/>
      <c r="OA19" s="14"/>
      <c r="OB19" s="14"/>
      <c r="OC19" s="14"/>
      <c r="OD19" s="14"/>
      <c r="OE19" s="14"/>
      <c r="OF19" s="14"/>
      <c r="OG19" s="14"/>
      <c r="OH19" s="14"/>
      <c r="OI19" s="14"/>
      <c r="OJ19" s="14"/>
      <c r="OK19" s="14"/>
      <c r="OL19" s="14"/>
      <c r="OM19" s="14"/>
      <c r="ON19" s="14"/>
      <c r="OO19" s="14"/>
      <c r="OP19" s="14"/>
      <c r="OQ19" s="14"/>
      <c r="OR19" s="14"/>
      <c r="OS19" s="14"/>
      <c r="OT19" s="14"/>
      <c r="OU19" s="14"/>
      <c r="OV19" s="14"/>
      <c r="OW19" s="14"/>
      <c r="OX19" s="14"/>
      <c r="OY19" s="14"/>
      <c r="OZ19" s="14"/>
      <c r="PA19" s="14"/>
      <c r="PB19" s="14"/>
      <c r="PC19" s="14"/>
      <c r="PD19" s="14"/>
      <c r="PE19" s="14"/>
      <c r="PF19" s="14"/>
      <c r="PG19" s="14"/>
      <c r="PH19" s="14"/>
      <c r="PI19" s="14"/>
      <c r="PJ19" s="14"/>
      <c r="PK19" s="14"/>
      <c r="PL19" s="14"/>
      <c r="PM19" s="14"/>
      <c r="PN19" s="14"/>
      <c r="PO19" s="14"/>
      <c r="PP19" s="14"/>
      <c r="PQ19" s="14"/>
      <c r="PR19" s="14"/>
      <c r="PS19" s="14"/>
      <c r="PT19" s="14"/>
      <c r="PU19" s="14"/>
      <c r="PV19" s="14"/>
      <c r="PW19" s="14"/>
      <c r="PX19" s="14"/>
      <c r="PY19" s="14"/>
      <c r="PZ19" s="14"/>
      <c r="QA19" s="14"/>
      <c r="QB19" s="14"/>
      <c r="QC19" s="14"/>
      <c r="QD19" s="14"/>
      <c r="QE19" s="14"/>
      <c r="QF19" s="14"/>
      <c r="QG19" s="14"/>
      <c r="QH19" s="14"/>
      <c r="QI19" s="14"/>
      <c r="QJ19" s="14"/>
      <c r="QK19" s="14"/>
      <c r="QL19" s="14"/>
      <c r="QM19" s="14"/>
      <c r="QN19" s="14"/>
      <c r="QO19" s="14"/>
      <c r="QP19" s="14"/>
      <c r="QQ19" s="14"/>
      <c r="QR19" s="14"/>
      <c r="QS19" s="14"/>
      <c r="QT19" s="14"/>
      <c r="QU19" s="14"/>
      <c r="QV19" s="14"/>
      <c r="QW19" s="14"/>
      <c r="QX19" s="14"/>
      <c r="QY19" s="14"/>
      <c r="QZ19" s="14"/>
      <c r="RA19" s="14"/>
      <c r="RB19" s="14"/>
      <c r="RC19" s="14"/>
      <c r="RD19" s="14"/>
      <c r="RE19" s="14"/>
      <c r="RF19" s="14"/>
      <c r="RG19" s="14"/>
      <c r="RH19" s="14"/>
      <c r="RI19" s="14"/>
      <c r="RJ19" s="14"/>
      <c r="RK19" s="14"/>
      <c r="RL19" s="14"/>
      <c r="RM19" s="14"/>
      <c r="RN19" s="14"/>
      <c r="RO19" s="14"/>
      <c r="RP19" s="14"/>
      <c r="RQ19" s="14"/>
      <c r="RR19" s="14"/>
      <c r="RS19" s="14"/>
      <c r="RT19" s="14"/>
      <c r="RU19" s="14"/>
      <c r="RV19" s="14"/>
      <c r="RW19" s="14"/>
      <c r="RX19" s="14"/>
      <c r="RY19" s="14"/>
      <c r="RZ19" s="14"/>
      <c r="SA19" s="14"/>
      <c r="SB19" s="14"/>
      <c r="SC19" s="14"/>
      <c r="SD19" s="14"/>
      <c r="SE19" s="14"/>
      <c r="SF19" s="14"/>
      <c r="SG19" s="14"/>
      <c r="SH19" s="14"/>
      <c r="SI19" s="14"/>
      <c r="SJ19" s="14"/>
      <c r="SK19" s="14"/>
      <c r="SL19" s="14"/>
      <c r="SM19" s="14"/>
      <c r="SN19" s="14"/>
      <c r="SO19" s="14"/>
      <c r="SP19" s="14"/>
      <c r="SQ19" s="14"/>
      <c r="SR19" s="14"/>
      <c r="SS19" s="14"/>
      <c r="ST19" s="14"/>
      <c r="SU19" s="14"/>
      <c r="SV19" s="14"/>
      <c r="SW19" s="14"/>
      <c r="SX19" s="14"/>
      <c r="SY19" s="14"/>
      <c r="SZ19" s="14"/>
      <c r="TA19" s="14"/>
      <c r="TB19" s="14"/>
      <c r="TC19" s="14"/>
      <c r="TD19" s="14"/>
      <c r="TE19" s="14"/>
      <c r="TF19" s="14"/>
      <c r="TG19" s="14"/>
      <c r="TH19" s="14"/>
      <c r="TI19" s="14"/>
      <c r="TJ19" s="14"/>
      <c r="TK19" s="14"/>
      <c r="TL19" s="14"/>
      <c r="TM19" s="14"/>
      <c r="TN19" s="14"/>
      <c r="TO19" s="14"/>
      <c r="TP19" s="14"/>
      <c r="TQ19" s="14"/>
      <c r="TR19" s="14"/>
      <c r="TS19" s="14"/>
      <c r="TT19" s="14"/>
      <c r="TU19" s="14"/>
      <c r="TV19" s="14"/>
      <c r="TW19" s="14"/>
      <c r="TX19" s="14"/>
      <c r="TY19" s="14"/>
      <c r="TZ19" s="14"/>
      <c r="UA19" s="14"/>
      <c r="UB19" s="14"/>
      <c r="UC19" s="14"/>
      <c r="UD19" s="14"/>
      <c r="UE19" s="14"/>
      <c r="UF19" s="14"/>
      <c r="UG19" s="14"/>
      <c r="UH19" s="14"/>
      <c r="UI19" s="14"/>
      <c r="UJ19" s="14"/>
      <c r="UK19" s="14"/>
      <c r="UL19" s="14"/>
      <c r="UM19" s="14"/>
      <c r="UN19" s="14"/>
      <c r="UO19" s="14"/>
      <c r="UP19" s="14"/>
      <c r="UQ19" s="14"/>
      <c r="UR19" s="14"/>
      <c r="US19" s="14"/>
      <c r="UT19" s="14"/>
      <c r="UU19" s="14"/>
      <c r="UV19" s="14"/>
      <c r="UW19" s="14"/>
      <c r="UX19" s="14"/>
      <c r="UY19" s="14"/>
      <c r="UZ19" s="14"/>
      <c r="VA19" s="14"/>
      <c r="VB19" s="14"/>
      <c r="VC19" s="14"/>
      <c r="VD19" s="14"/>
      <c r="VE19" s="14"/>
      <c r="VF19" s="14"/>
      <c r="VG19" s="14"/>
      <c r="VH19" s="14"/>
      <c r="VI19" s="14"/>
      <c r="VJ19" s="14"/>
      <c r="VK19" s="14"/>
      <c r="VL19" s="14"/>
      <c r="VM19" s="14"/>
      <c r="VN19" s="14"/>
      <c r="VO19" s="14"/>
      <c r="VP19" s="14"/>
      <c r="VQ19" s="14"/>
      <c r="VR19" s="14"/>
      <c r="VS19" s="14"/>
      <c r="VT19" s="14"/>
      <c r="VU19" s="14"/>
      <c r="VV19" s="14"/>
      <c r="VW19" s="14"/>
      <c r="VX19" s="14"/>
      <c r="VY19" s="14"/>
      <c r="VZ19" s="14"/>
      <c r="WA19" s="14"/>
      <c r="WB19" s="14"/>
      <c r="WC19" s="14"/>
      <c r="WD19" s="14"/>
      <c r="WE19" s="14"/>
      <c r="WF19" s="14"/>
      <c r="WG19" s="14"/>
      <c r="WH19" s="14"/>
      <c r="WI19" s="14"/>
      <c r="WJ19" s="14"/>
      <c r="WK19" s="14"/>
      <c r="WL19" s="14"/>
      <c r="WM19" s="14"/>
      <c r="WN19" s="14"/>
      <c r="WO19" s="14"/>
      <c r="WP19" s="14"/>
      <c r="WQ19" s="14"/>
      <c r="WR19" s="14"/>
      <c r="WS19" s="14"/>
      <c r="WT19" s="14"/>
      <c r="WU19" s="14"/>
      <c r="WV19" s="14"/>
      <c r="WW19" s="14"/>
      <c r="WX19" s="14"/>
      <c r="WY19" s="14"/>
      <c r="WZ19" s="14"/>
      <c r="XA19" s="14"/>
      <c r="XB19" s="14"/>
      <c r="XC19" s="14"/>
      <c r="XD19" s="14"/>
      <c r="XE19" s="14"/>
      <c r="XF19" s="14"/>
      <c r="XG19" s="14"/>
      <c r="XH19" s="14"/>
      <c r="XI19" s="14"/>
      <c r="XJ19" s="14"/>
      <c r="XK19" s="14"/>
      <c r="XL19" s="14"/>
      <c r="XM19" s="14"/>
      <c r="XN19" s="14"/>
      <c r="XO19" s="14"/>
      <c r="XP19" s="14"/>
      <c r="XQ19" s="14"/>
      <c r="XR19" s="14"/>
      <c r="XS19" s="14"/>
      <c r="XT19" s="14"/>
      <c r="XU19" s="14"/>
      <c r="XV19" s="14"/>
      <c r="XW19" s="14"/>
      <c r="XX19" s="14"/>
      <c r="XY19" s="14"/>
      <c r="XZ19" s="14"/>
      <c r="YA19" s="14"/>
      <c r="YB19" s="14"/>
      <c r="YC19" s="14"/>
      <c r="YD19" s="14"/>
      <c r="YE19" s="14"/>
      <c r="YF19" s="14"/>
      <c r="YG19" s="14"/>
      <c r="YH19" s="14"/>
      <c r="YI19" s="14"/>
      <c r="YJ19" s="14"/>
      <c r="YK19" s="14"/>
      <c r="YL19" s="14"/>
      <c r="YM19" s="14"/>
      <c r="YN19" s="14"/>
      <c r="YO19" s="14"/>
      <c r="YP19" s="14"/>
      <c r="YQ19" s="14"/>
      <c r="YR19" s="14"/>
      <c r="YS19" s="14"/>
      <c r="YT19" s="14"/>
      <c r="YU19" s="14"/>
      <c r="YV19" s="14"/>
      <c r="YW19" s="14"/>
      <c r="YX19" s="14"/>
      <c r="YY19" s="14"/>
      <c r="YZ19" s="14"/>
      <c r="ZA19" s="14"/>
      <c r="ZB19" s="14"/>
      <c r="ZC19" s="14"/>
      <c r="ZD19" s="14"/>
      <c r="ZE19" s="14"/>
      <c r="ZF19" s="14"/>
      <c r="ZG19" s="14"/>
      <c r="ZH19" s="14"/>
      <c r="ZI19" s="14"/>
      <c r="ZJ19" s="14"/>
      <c r="ZK19" s="14"/>
      <c r="ZL19" s="14"/>
      <c r="ZM19" s="14"/>
      <c r="ZN19" s="14"/>
      <c r="ZO19" s="14"/>
      <c r="ZP19" s="14"/>
      <c r="ZQ19" s="14"/>
      <c r="ZR19" s="14"/>
      <c r="ZS19" s="14"/>
    </row>
    <row r="20" spans="1:695" x14ac:dyDescent="0.25">
      <c r="A20" s="133"/>
      <c r="B20" s="127"/>
      <c r="C20" s="128"/>
      <c r="D20" s="128"/>
      <c r="E20" s="128"/>
      <c r="F20" s="128"/>
      <c r="G20" s="128"/>
      <c r="H20" s="128"/>
      <c r="I20" s="128"/>
      <c r="J20" s="129"/>
      <c r="K20" s="133"/>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c r="DR20" s="14"/>
      <c r="DS20" s="14"/>
      <c r="DT20" s="14"/>
      <c r="DU20" s="14"/>
      <c r="DV20" s="14"/>
      <c r="DW20" s="14"/>
      <c r="DX20" s="14"/>
      <c r="DY20" s="14"/>
      <c r="DZ20" s="14"/>
      <c r="EA20" s="14"/>
      <c r="EB20" s="14"/>
      <c r="EC20" s="14"/>
      <c r="ED20" s="14"/>
      <c r="EE20" s="14"/>
      <c r="EF20" s="14"/>
      <c r="EG20" s="14"/>
      <c r="EH20" s="14"/>
      <c r="EI20" s="14"/>
      <c r="EJ20" s="14"/>
      <c r="EK20" s="14"/>
      <c r="EL20" s="14"/>
      <c r="EM20" s="14"/>
      <c r="EN20" s="14"/>
      <c r="EO20" s="14"/>
      <c r="EP20" s="14"/>
      <c r="EQ20" s="14"/>
      <c r="ER20" s="14"/>
      <c r="ES20" s="14"/>
      <c r="ET20" s="14"/>
      <c r="EU20" s="14"/>
      <c r="EV20" s="14"/>
      <c r="EW20" s="14"/>
      <c r="EX20" s="14"/>
      <c r="EY20" s="14"/>
      <c r="EZ20" s="14"/>
      <c r="FA20" s="14"/>
      <c r="FB20" s="14"/>
      <c r="FC20" s="14"/>
      <c r="FD20" s="14"/>
      <c r="FE20" s="14"/>
      <c r="FF20" s="14"/>
      <c r="FG20" s="14"/>
      <c r="FH20" s="14"/>
      <c r="FI20" s="14"/>
      <c r="FJ20" s="14"/>
      <c r="FK20" s="14"/>
      <c r="FL20" s="14"/>
      <c r="FM20" s="14"/>
      <c r="FN20" s="14"/>
      <c r="FO20" s="14"/>
      <c r="FP20" s="14"/>
      <c r="FQ20" s="14"/>
      <c r="FR20" s="14"/>
      <c r="FS20" s="14"/>
      <c r="FT20" s="14"/>
      <c r="FU20" s="14"/>
      <c r="FV20" s="14"/>
      <c r="FW20" s="14"/>
      <c r="FX20" s="14"/>
      <c r="FY20" s="14"/>
      <c r="FZ20" s="14"/>
      <c r="GA20" s="14"/>
      <c r="GB20" s="14"/>
      <c r="GC20" s="14"/>
      <c r="GD20" s="14"/>
      <c r="GE20" s="14"/>
      <c r="GF20" s="14"/>
      <c r="GG20" s="14"/>
      <c r="GH20" s="14"/>
      <c r="GI20" s="14"/>
      <c r="GJ20" s="14"/>
      <c r="GK20" s="14"/>
      <c r="GL20" s="14"/>
      <c r="GM20" s="14"/>
      <c r="GN20" s="14"/>
      <c r="GO20" s="14"/>
      <c r="GP20" s="14"/>
      <c r="GQ20" s="14"/>
      <c r="GR20" s="14"/>
      <c r="GS20" s="14"/>
      <c r="GT20" s="14"/>
      <c r="GU20" s="14"/>
      <c r="GV20" s="14"/>
      <c r="GW20" s="14"/>
      <c r="GX20" s="14"/>
      <c r="GY20" s="14"/>
      <c r="GZ20" s="14"/>
      <c r="HA20" s="14"/>
      <c r="HB20" s="14"/>
      <c r="HC20" s="14"/>
      <c r="HD20" s="14"/>
      <c r="HE20" s="14"/>
      <c r="HF20" s="14"/>
      <c r="HG20" s="14"/>
      <c r="HH20" s="14"/>
      <c r="HI20" s="14"/>
      <c r="HJ20" s="14"/>
      <c r="HK20" s="14"/>
      <c r="HL20" s="14"/>
      <c r="HM20" s="14"/>
      <c r="HN20" s="14"/>
      <c r="HO20" s="14"/>
      <c r="HP20" s="14"/>
      <c r="HQ20" s="14"/>
      <c r="HR20" s="14"/>
      <c r="HS20" s="14"/>
      <c r="HT20" s="14"/>
      <c r="HU20" s="14"/>
      <c r="HV20" s="14"/>
      <c r="HW20" s="14"/>
      <c r="HX20" s="14"/>
      <c r="HY20" s="14"/>
      <c r="HZ20" s="14"/>
      <c r="IA20" s="14"/>
      <c r="IB20" s="14"/>
      <c r="IC20" s="14"/>
      <c r="ID20" s="14"/>
      <c r="IE20" s="14"/>
      <c r="IF20" s="14"/>
      <c r="IG20" s="14"/>
      <c r="IH20" s="14"/>
      <c r="II20" s="14"/>
      <c r="IJ20" s="14"/>
      <c r="IK20" s="14"/>
      <c r="IL20" s="14"/>
      <c r="IM20" s="14"/>
      <c r="IN20" s="14"/>
      <c r="IO20" s="14"/>
      <c r="IP20" s="14"/>
      <c r="IQ20" s="14"/>
      <c r="IR20" s="14"/>
      <c r="IS20" s="14"/>
      <c r="IT20" s="14"/>
      <c r="IU20" s="14"/>
      <c r="IV20" s="14"/>
      <c r="IW20" s="14"/>
      <c r="IX20" s="14"/>
      <c r="IY20" s="14"/>
      <c r="IZ20" s="14"/>
      <c r="JA20" s="14"/>
      <c r="JB20" s="14"/>
      <c r="JC20" s="14"/>
      <c r="JD20" s="14"/>
      <c r="JE20" s="14"/>
      <c r="JF20" s="14"/>
      <c r="JG20" s="14"/>
      <c r="JH20" s="14"/>
      <c r="JI20" s="14"/>
      <c r="JJ20" s="14"/>
      <c r="JK20" s="14"/>
      <c r="JL20" s="14"/>
      <c r="JM20" s="14"/>
      <c r="JN20" s="14"/>
      <c r="JO20" s="14"/>
      <c r="JP20" s="14"/>
      <c r="JQ20" s="14"/>
      <c r="JR20" s="14"/>
      <c r="JS20" s="14"/>
      <c r="JT20" s="14"/>
      <c r="JU20" s="14"/>
      <c r="JV20" s="14"/>
      <c r="JW20" s="14"/>
      <c r="JX20" s="14"/>
      <c r="JY20" s="14"/>
      <c r="JZ20" s="14"/>
      <c r="KA20" s="14"/>
      <c r="KB20" s="14"/>
      <c r="KC20" s="14"/>
      <c r="KD20" s="14"/>
      <c r="KE20" s="14"/>
      <c r="KF20" s="14"/>
      <c r="KG20" s="14"/>
      <c r="KH20" s="14"/>
      <c r="KI20" s="14"/>
      <c r="KJ20" s="14"/>
      <c r="KK20" s="14"/>
      <c r="KL20" s="14"/>
      <c r="KM20" s="14"/>
      <c r="KN20" s="14"/>
      <c r="KO20" s="14"/>
      <c r="KP20" s="14"/>
      <c r="KQ20" s="14"/>
      <c r="KR20" s="14"/>
      <c r="KS20" s="14"/>
      <c r="KT20" s="14"/>
      <c r="KU20" s="14"/>
      <c r="KV20" s="14"/>
      <c r="KW20" s="14"/>
      <c r="KX20" s="14"/>
      <c r="KY20" s="14"/>
      <c r="KZ20" s="14"/>
      <c r="LA20" s="14"/>
      <c r="LB20" s="14"/>
      <c r="LC20" s="14"/>
      <c r="LD20" s="14"/>
      <c r="LE20" s="14"/>
      <c r="LF20" s="14"/>
      <c r="LG20" s="14"/>
      <c r="LH20" s="14"/>
      <c r="LI20" s="14"/>
      <c r="LJ20" s="14"/>
      <c r="LK20" s="14"/>
      <c r="LL20" s="14"/>
      <c r="LM20" s="14"/>
      <c r="LN20" s="14"/>
      <c r="LO20" s="14"/>
      <c r="LP20" s="14"/>
      <c r="LQ20" s="14"/>
      <c r="LR20" s="14"/>
      <c r="LS20" s="14"/>
      <c r="LT20" s="14"/>
      <c r="LU20" s="14"/>
      <c r="LV20" s="14"/>
      <c r="LW20" s="14"/>
      <c r="LX20" s="14"/>
      <c r="LY20" s="14"/>
      <c r="LZ20" s="14"/>
      <c r="MA20" s="14"/>
      <c r="MB20" s="14"/>
      <c r="MC20" s="14"/>
      <c r="MD20" s="14"/>
      <c r="ME20" s="14"/>
      <c r="MF20" s="14"/>
      <c r="MG20" s="14"/>
      <c r="MH20" s="14"/>
      <c r="MI20" s="14"/>
      <c r="MJ20" s="14"/>
      <c r="MK20" s="14"/>
      <c r="ML20" s="14"/>
      <c r="MM20" s="14"/>
      <c r="MN20" s="14"/>
      <c r="MO20" s="14"/>
      <c r="MP20" s="14"/>
      <c r="MQ20" s="14"/>
      <c r="MR20" s="14"/>
      <c r="MS20" s="14"/>
      <c r="MT20" s="14"/>
      <c r="MU20" s="14"/>
      <c r="MV20" s="14"/>
      <c r="MW20" s="14"/>
      <c r="MX20" s="14"/>
      <c r="MY20" s="14"/>
      <c r="MZ20" s="14"/>
      <c r="NA20" s="14"/>
      <c r="NB20" s="14"/>
      <c r="NC20" s="14"/>
      <c r="ND20" s="14"/>
      <c r="NE20" s="14"/>
      <c r="NF20" s="14"/>
      <c r="NG20" s="14"/>
      <c r="NH20" s="14"/>
      <c r="NI20" s="14"/>
      <c r="NJ20" s="14"/>
      <c r="NK20" s="14"/>
      <c r="NL20" s="14"/>
      <c r="NM20" s="14"/>
      <c r="NN20" s="14"/>
      <c r="NO20" s="14"/>
      <c r="NP20" s="14"/>
      <c r="NQ20" s="14"/>
      <c r="NR20" s="14"/>
      <c r="NS20" s="14"/>
      <c r="NT20" s="14"/>
      <c r="NU20" s="14"/>
      <c r="NV20" s="14"/>
      <c r="NW20" s="14"/>
      <c r="NX20" s="14"/>
      <c r="NY20" s="14"/>
      <c r="NZ20" s="14"/>
      <c r="OA20" s="14"/>
      <c r="OB20" s="14"/>
      <c r="OC20" s="14"/>
      <c r="OD20" s="14"/>
      <c r="OE20" s="14"/>
      <c r="OF20" s="14"/>
      <c r="OG20" s="14"/>
      <c r="OH20" s="14"/>
      <c r="OI20" s="14"/>
      <c r="OJ20" s="14"/>
      <c r="OK20" s="14"/>
      <c r="OL20" s="14"/>
      <c r="OM20" s="14"/>
      <c r="ON20" s="14"/>
      <c r="OO20" s="14"/>
      <c r="OP20" s="14"/>
      <c r="OQ20" s="14"/>
      <c r="OR20" s="14"/>
      <c r="OS20" s="14"/>
      <c r="OT20" s="14"/>
      <c r="OU20" s="14"/>
      <c r="OV20" s="14"/>
      <c r="OW20" s="14"/>
      <c r="OX20" s="14"/>
      <c r="OY20" s="14"/>
      <c r="OZ20" s="14"/>
      <c r="PA20" s="14"/>
      <c r="PB20" s="14"/>
      <c r="PC20" s="14"/>
      <c r="PD20" s="14"/>
      <c r="PE20" s="14"/>
      <c r="PF20" s="14"/>
      <c r="PG20" s="14"/>
      <c r="PH20" s="14"/>
      <c r="PI20" s="14"/>
      <c r="PJ20" s="14"/>
      <c r="PK20" s="14"/>
      <c r="PL20" s="14"/>
      <c r="PM20" s="14"/>
      <c r="PN20" s="14"/>
      <c r="PO20" s="14"/>
      <c r="PP20" s="14"/>
      <c r="PQ20" s="14"/>
      <c r="PR20" s="14"/>
      <c r="PS20" s="14"/>
      <c r="PT20" s="14"/>
      <c r="PU20" s="14"/>
      <c r="PV20" s="14"/>
      <c r="PW20" s="14"/>
      <c r="PX20" s="14"/>
      <c r="PY20" s="14"/>
      <c r="PZ20" s="14"/>
      <c r="QA20" s="14"/>
      <c r="QB20" s="14"/>
      <c r="QC20" s="14"/>
      <c r="QD20" s="14"/>
      <c r="QE20" s="14"/>
      <c r="QF20" s="14"/>
      <c r="QG20" s="14"/>
      <c r="QH20" s="14"/>
      <c r="QI20" s="14"/>
      <c r="QJ20" s="14"/>
      <c r="QK20" s="14"/>
      <c r="QL20" s="14"/>
      <c r="QM20" s="14"/>
      <c r="QN20" s="14"/>
      <c r="QO20" s="14"/>
      <c r="QP20" s="14"/>
      <c r="QQ20" s="14"/>
      <c r="QR20" s="14"/>
      <c r="QS20" s="14"/>
      <c r="QT20" s="14"/>
      <c r="QU20" s="14"/>
      <c r="QV20" s="14"/>
      <c r="QW20" s="14"/>
      <c r="QX20" s="14"/>
      <c r="QY20" s="14"/>
      <c r="QZ20" s="14"/>
      <c r="RA20" s="14"/>
      <c r="RB20" s="14"/>
      <c r="RC20" s="14"/>
      <c r="RD20" s="14"/>
      <c r="RE20" s="14"/>
      <c r="RF20" s="14"/>
      <c r="RG20" s="14"/>
      <c r="RH20" s="14"/>
      <c r="RI20" s="14"/>
      <c r="RJ20" s="14"/>
      <c r="RK20" s="14"/>
      <c r="RL20" s="14"/>
      <c r="RM20" s="14"/>
      <c r="RN20" s="14"/>
      <c r="RO20" s="14"/>
      <c r="RP20" s="14"/>
      <c r="RQ20" s="14"/>
      <c r="RR20" s="14"/>
      <c r="RS20" s="14"/>
      <c r="RT20" s="14"/>
      <c r="RU20" s="14"/>
      <c r="RV20" s="14"/>
      <c r="RW20" s="14"/>
      <c r="RX20" s="14"/>
      <c r="RY20" s="14"/>
      <c r="RZ20" s="14"/>
      <c r="SA20" s="14"/>
      <c r="SB20" s="14"/>
      <c r="SC20" s="14"/>
      <c r="SD20" s="14"/>
      <c r="SE20" s="14"/>
      <c r="SF20" s="14"/>
      <c r="SG20" s="14"/>
      <c r="SH20" s="14"/>
      <c r="SI20" s="14"/>
      <c r="SJ20" s="14"/>
      <c r="SK20" s="14"/>
      <c r="SL20" s="14"/>
      <c r="SM20" s="14"/>
      <c r="SN20" s="14"/>
      <c r="SO20" s="14"/>
      <c r="SP20" s="14"/>
      <c r="SQ20" s="14"/>
      <c r="SR20" s="14"/>
      <c r="SS20" s="14"/>
      <c r="ST20" s="14"/>
      <c r="SU20" s="14"/>
      <c r="SV20" s="14"/>
      <c r="SW20" s="14"/>
      <c r="SX20" s="14"/>
      <c r="SY20" s="14"/>
      <c r="SZ20" s="14"/>
      <c r="TA20" s="14"/>
      <c r="TB20" s="14"/>
      <c r="TC20" s="14"/>
      <c r="TD20" s="14"/>
      <c r="TE20" s="14"/>
      <c r="TF20" s="14"/>
      <c r="TG20" s="14"/>
      <c r="TH20" s="14"/>
      <c r="TI20" s="14"/>
      <c r="TJ20" s="14"/>
      <c r="TK20" s="14"/>
      <c r="TL20" s="14"/>
      <c r="TM20" s="14"/>
      <c r="TN20" s="14"/>
      <c r="TO20" s="14"/>
      <c r="TP20" s="14"/>
      <c r="TQ20" s="14"/>
      <c r="TR20" s="14"/>
      <c r="TS20" s="14"/>
      <c r="TT20" s="14"/>
      <c r="TU20" s="14"/>
      <c r="TV20" s="14"/>
      <c r="TW20" s="14"/>
      <c r="TX20" s="14"/>
      <c r="TY20" s="14"/>
      <c r="TZ20" s="14"/>
      <c r="UA20" s="14"/>
      <c r="UB20" s="14"/>
      <c r="UC20" s="14"/>
      <c r="UD20" s="14"/>
      <c r="UE20" s="14"/>
      <c r="UF20" s="14"/>
      <c r="UG20" s="14"/>
      <c r="UH20" s="14"/>
      <c r="UI20" s="14"/>
      <c r="UJ20" s="14"/>
      <c r="UK20" s="14"/>
      <c r="UL20" s="14"/>
      <c r="UM20" s="14"/>
      <c r="UN20" s="14"/>
      <c r="UO20" s="14"/>
      <c r="UP20" s="14"/>
      <c r="UQ20" s="14"/>
      <c r="UR20" s="14"/>
      <c r="US20" s="14"/>
      <c r="UT20" s="14"/>
      <c r="UU20" s="14"/>
      <c r="UV20" s="14"/>
      <c r="UW20" s="14"/>
      <c r="UX20" s="14"/>
      <c r="UY20" s="14"/>
      <c r="UZ20" s="14"/>
      <c r="VA20" s="14"/>
      <c r="VB20" s="14"/>
      <c r="VC20" s="14"/>
      <c r="VD20" s="14"/>
      <c r="VE20" s="14"/>
      <c r="VF20" s="14"/>
      <c r="VG20" s="14"/>
      <c r="VH20" s="14"/>
      <c r="VI20" s="14"/>
      <c r="VJ20" s="14"/>
      <c r="VK20" s="14"/>
      <c r="VL20" s="14"/>
      <c r="VM20" s="14"/>
      <c r="VN20" s="14"/>
      <c r="VO20" s="14"/>
      <c r="VP20" s="14"/>
      <c r="VQ20" s="14"/>
      <c r="VR20" s="14"/>
      <c r="VS20" s="14"/>
      <c r="VT20" s="14"/>
      <c r="VU20" s="14"/>
      <c r="VV20" s="14"/>
      <c r="VW20" s="14"/>
      <c r="VX20" s="14"/>
      <c r="VY20" s="14"/>
      <c r="VZ20" s="14"/>
      <c r="WA20" s="14"/>
      <c r="WB20" s="14"/>
      <c r="WC20" s="14"/>
      <c r="WD20" s="14"/>
      <c r="WE20" s="14"/>
      <c r="WF20" s="14"/>
      <c r="WG20" s="14"/>
      <c r="WH20" s="14"/>
      <c r="WI20" s="14"/>
      <c r="WJ20" s="14"/>
      <c r="WK20" s="14"/>
      <c r="WL20" s="14"/>
      <c r="WM20" s="14"/>
      <c r="WN20" s="14"/>
      <c r="WO20" s="14"/>
      <c r="WP20" s="14"/>
      <c r="WQ20" s="14"/>
      <c r="WR20" s="14"/>
      <c r="WS20" s="14"/>
      <c r="WT20" s="14"/>
      <c r="WU20" s="14"/>
      <c r="WV20" s="14"/>
      <c r="WW20" s="14"/>
      <c r="WX20" s="14"/>
      <c r="WY20" s="14"/>
      <c r="WZ20" s="14"/>
      <c r="XA20" s="14"/>
      <c r="XB20" s="14"/>
      <c r="XC20" s="14"/>
      <c r="XD20" s="14"/>
      <c r="XE20" s="14"/>
      <c r="XF20" s="14"/>
      <c r="XG20" s="14"/>
      <c r="XH20" s="14"/>
      <c r="XI20" s="14"/>
      <c r="XJ20" s="14"/>
      <c r="XK20" s="14"/>
      <c r="XL20" s="14"/>
      <c r="XM20" s="14"/>
      <c r="XN20" s="14"/>
      <c r="XO20" s="14"/>
      <c r="XP20" s="14"/>
      <c r="XQ20" s="14"/>
      <c r="XR20" s="14"/>
      <c r="XS20" s="14"/>
      <c r="XT20" s="14"/>
      <c r="XU20" s="14"/>
      <c r="XV20" s="14"/>
      <c r="XW20" s="14"/>
      <c r="XX20" s="14"/>
      <c r="XY20" s="14"/>
      <c r="XZ20" s="14"/>
      <c r="YA20" s="14"/>
      <c r="YB20" s="14"/>
      <c r="YC20" s="14"/>
      <c r="YD20" s="14"/>
      <c r="YE20" s="14"/>
      <c r="YF20" s="14"/>
      <c r="YG20" s="14"/>
      <c r="YH20" s="14"/>
      <c r="YI20" s="14"/>
      <c r="YJ20" s="14"/>
      <c r="YK20" s="14"/>
      <c r="YL20" s="14"/>
      <c r="YM20" s="14"/>
      <c r="YN20" s="14"/>
      <c r="YO20" s="14"/>
      <c r="YP20" s="14"/>
      <c r="YQ20" s="14"/>
      <c r="YR20" s="14"/>
      <c r="YS20" s="14"/>
      <c r="YT20" s="14"/>
      <c r="YU20" s="14"/>
      <c r="YV20" s="14"/>
      <c r="YW20" s="14"/>
      <c r="YX20" s="14"/>
      <c r="YY20" s="14"/>
      <c r="YZ20" s="14"/>
      <c r="ZA20" s="14"/>
      <c r="ZB20" s="14"/>
      <c r="ZC20" s="14"/>
      <c r="ZD20" s="14"/>
      <c r="ZE20" s="14"/>
      <c r="ZF20" s="14"/>
      <c r="ZG20" s="14"/>
      <c r="ZH20" s="14"/>
      <c r="ZI20" s="14"/>
      <c r="ZJ20" s="14"/>
      <c r="ZK20" s="14"/>
      <c r="ZL20" s="14"/>
      <c r="ZM20" s="14"/>
      <c r="ZN20" s="14"/>
      <c r="ZO20" s="14"/>
      <c r="ZP20" s="14"/>
      <c r="ZQ20" s="14"/>
      <c r="ZR20" s="14"/>
      <c r="ZS20" s="14"/>
    </row>
    <row r="21" spans="1:695" x14ac:dyDescent="0.25">
      <c r="A21" s="133"/>
      <c r="B21" s="127"/>
      <c r="C21" s="128"/>
      <c r="D21" s="128"/>
      <c r="E21" s="128"/>
      <c r="F21" s="128"/>
      <c r="G21" s="128"/>
      <c r="H21" s="128"/>
      <c r="I21" s="128"/>
      <c r="J21" s="129"/>
      <c r="K21" s="133"/>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c r="DR21" s="14"/>
      <c r="DS21" s="14"/>
      <c r="DT21" s="14"/>
      <c r="DU21" s="14"/>
      <c r="DV21" s="14"/>
      <c r="DW21" s="14"/>
      <c r="DX21" s="14"/>
      <c r="DY21" s="14"/>
      <c r="DZ21" s="14"/>
      <c r="EA21" s="14"/>
      <c r="EB21" s="14"/>
      <c r="EC21" s="14"/>
      <c r="ED21" s="14"/>
      <c r="EE21" s="14"/>
      <c r="EF21" s="14"/>
      <c r="EG21" s="14"/>
      <c r="EH21" s="14"/>
      <c r="EI21" s="14"/>
      <c r="EJ21" s="14"/>
      <c r="EK21" s="14"/>
      <c r="EL21" s="14"/>
      <c r="EM21" s="14"/>
      <c r="EN21" s="14"/>
      <c r="EO21" s="14"/>
      <c r="EP21" s="14"/>
      <c r="EQ21" s="14"/>
      <c r="ER21" s="14"/>
      <c r="ES21" s="14"/>
      <c r="ET21" s="14"/>
      <c r="EU21" s="14"/>
      <c r="EV21" s="14"/>
      <c r="EW21" s="14"/>
      <c r="EX21" s="14"/>
      <c r="EY21" s="14"/>
      <c r="EZ21" s="14"/>
      <c r="FA21" s="14"/>
      <c r="FB21" s="14"/>
      <c r="FC21" s="14"/>
      <c r="FD21" s="14"/>
      <c r="FE21" s="14"/>
      <c r="FF21" s="14"/>
      <c r="FG21" s="14"/>
      <c r="FH21" s="14"/>
      <c r="FI21" s="14"/>
      <c r="FJ21" s="14"/>
      <c r="FK21" s="14"/>
      <c r="FL21" s="14"/>
      <c r="FM21" s="14"/>
      <c r="FN21" s="14"/>
      <c r="FO21" s="14"/>
      <c r="FP21" s="14"/>
      <c r="FQ21" s="14"/>
      <c r="FR21" s="14"/>
      <c r="FS21" s="14"/>
      <c r="FT21" s="14"/>
      <c r="FU21" s="14"/>
      <c r="FV21" s="14"/>
      <c r="FW21" s="14"/>
      <c r="FX21" s="14"/>
      <c r="FY21" s="14"/>
      <c r="FZ21" s="14"/>
      <c r="GA21" s="14"/>
      <c r="GB21" s="14"/>
      <c r="GC21" s="14"/>
      <c r="GD21" s="14"/>
      <c r="GE21" s="14"/>
      <c r="GF21" s="14"/>
      <c r="GG21" s="14"/>
      <c r="GH21" s="14"/>
      <c r="GI21" s="14"/>
      <c r="GJ21" s="14"/>
      <c r="GK21" s="14"/>
      <c r="GL21" s="14"/>
      <c r="GM21" s="14"/>
      <c r="GN21" s="14"/>
      <c r="GO21" s="14"/>
      <c r="GP21" s="14"/>
      <c r="GQ21" s="14"/>
      <c r="GR21" s="14"/>
      <c r="GS21" s="14"/>
      <c r="GT21" s="14"/>
      <c r="GU21" s="14"/>
      <c r="GV21" s="14"/>
      <c r="GW21" s="14"/>
      <c r="GX21" s="14"/>
      <c r="GY21" s="14"/>
      <c r="GZ21" s="14"/>
      <c r="HA21" s="14"/>
      <c r="HB21" s="14"/>
      <c r="HC21" s="14"/>
      <c r="HD21" s="14"/>
      <c r="HE21" s="14"/>
      <c r="HF21" s="14"/>
      <c r="HG21" s="14"/>
      <c r="HH21" s="14"/>
      <c r="HI21" s="14"/>
      <c r="HJ21" s="14"/>
      <c r="HK21" s="14"/>
      <c r="HL21" s="14"/>
      <c r="HM21" s="14"/>
      <c r="HN21" s="14"/>
      <c r="HO21" s="14"/>
      <c r="HP21" s="14"/>
      <c r="HQ21" s="14"/>
      <c r="HR21" s="14"/>
      <c r="HS21" s="14"/>
      <c r="HT21" s="14"/>
      <c r="HU21" s="14"/>
      <c r="HV21" s="14"/>
      <c r="HW21" s="14"/>
      <c r="HX21" s="14"/>
      <c r="HY21" s="14"/>
      <c r="HZ21" s="14"/>
      <c r="IA21" s="14"/>
      <c r="IB21" s="14"/>
      <c r="IC21" s="14"/>
      <c r="ID21" s="14"/>
      <c r="IE21" s="14"/>
      <c r="IF21" s="14"/>
      <c r="IG21" s="14"/>
      <c r="IH21" s="14"/>
      <c r="II21" s="14"/>
      <c r="IJ21" s="14"/>
      <c r="IK21" s="14"/>
      <c r="IL21" s="14"/>
      <c r="IM21" s="14"/>
      <c r="IN21" s="14"/>
      <c r="IO21" s="14"/>
      <c r="IP21" s="14"/>
      <c r="IQ21" s="14"/>
      <c r="IR21" s="14"/>
      <c r="IS21" s="14"/>
      <c r="IT21" s="14"/>
      <c r="IU21" s="14"/>
      <c r="IV21" s="14"/>
      <c r="IW21" s="14"/>
      <c r="IX21" s="14"/>
      <c r="IY21" s="14"/>
      <c r="IZ21" s="14"/>
      <c r="JA21" s="14"/>
      <c r="JB21" s="14"/>
      <c r="JC21" s="14"/>
      <c r="JD21" s="14"/>
      <c r="JE21" s="14"/>
      <c r="JF21" s="14"/>
      <c r="JG21" s="14"/>
      <c r="JH21" s="14"/>
      <c r="JI21" s="14"/>
      <c r="JJ21" s="14"/>
      <c r="JK21" s="14"/>
      <c r="JL21" s="14"/>
      <c r="JM21" s="14"/>
      <c r="JN21" s="14"/>
      <c r="JO21" s="14"/>
      <c r="JP21" s="14"/>
      <c r="JQ21" s="14"/>
      <c r="JR21" s="14"/>
      <c r="JS21" s="14"/>
      <c r="JT21" s="14"/>
      <c r="JU21" s="14"/>
      <c r="JV21" s="14"/>
      <c r="JW21" s="14"/>
      <c r="JX21" s="14"/>
      <c r="JY21" s="14"/>
      <c r="JZ21" s="14"/>
      <c r="KA21" s="14"/>
      <c r="KB21" s="14"/>
      <c r="KC21" s="14"/>
      <c r="KD21" s="14"/>
      <c r="KE21" s="14"/>
      <c r="KF21" s="14"/>
      <c r="KG21" s="14"/>
      <c r="KH21" s="14"/>
      <c r="KI21" s="14"/>
      <c r="KJ21" s="14"/>
      <c r="KK21" s="14"/>
      <c r="KL21" s="14"/>
      <c r="KM21" s="14"/>
      <c r="KN21" s="14"/>
      <c r="KO21" s="14"/>
      <c r="KP21" s="14"/>
      <c r="KQ21" s="14"/>
      <c r="KR21" s="14"/>
      <c r="KS21" s="14"/>
      <c r="KT21" s="14"/>
      <c r="KU21" s="14"/>
      <c r="KV21" s="14"/>
      <c r="KW21" s="14"/>
      <c r="KX21" s="14"/>
      <c r="KY21" s="14"/>
      <c r="KZ21" s="14"/>
      <c r="LA21" s="14"/>
      <c r="LB21" s="14"/>
      <c r="LC21" s="14"/>
      <c r="LD21" s="14"/>
      <c r="LE21" s="14"/>
      <c r="LF21" s="14"/>
      <c r="LG21" s="14"/>
      <c r="LH21" s="14"/>
      <c r="LI21" s="14"/>
      <c r="LJ21" s="14"/>
      <c r="LK21" s="14"/>
      <c r="LL21" s="14"/>
      <c r="LM21" s="14"/>
      <c r="LN21" s="14"/>
      <c r="LO21" s="14"/>
      <c r="LP21" s="14"/>
      <c r="LQ21" s="14"/>
      <c r="LR21" s="14"/>
      <c r="LS21" s="14"/>
      <c r="LT21" s="14"/>
      <c r="LU21" s="14"/>
      <c r="LV21" s="14"/>
      <c r="LW21" s="14"/>
      <c r="LX21" s="14"/>
      <c r="LY21" s="14"/>
      <c r="LZ21" s="14"/>
      <c r="MA21" s="14"/>
      <c r="MB21" s="14"/>
      <c r="MC21" s="14"/>
      <c r="MD21" s="14"/>
      <c r="ME21" s="14"/>
      <c r="MF21" s="14"/>
      <c r="MG21" s="14"/>
      <c r="MH21" s="14"/>
      <c r="MI21" s="14"/>
      <c r="MJ21" s="14"/>
      <c r="MK21" s="14"/>
      <c r="ML21" s="14"/>
      <c r="MM21" s="14"/>
      <c r="MN21" s="14"/>
      <c r="MO21" s="14"/>
      <c r="MP21" s="14"/>
      <c r="MQ21" s="14"/>
      <c r="MR21" s="14"/>
      <c r="MS21" s="14"/>
      <c r="MT21" s="14"/>
      <c r="MU21" s="14"/>
      <c r="MV21" s="14"/>
      <c r="MW21" s="14"/>
      <c r="MX21" s="14"/>
      <c r="MY21" s="14"/>
      <c r="MZ21" s="14"/>
      <c r="NA21" s="14"/>
      <c r="NB21" s="14"/>
      <c r="NC21" s="14"/>
      <c r="ND21" s="14"/>
      <c r="NE21" s="14"/>
      <c r="NF21" s="14"/>
      <c r="NG21" s="14"/>
      <c r="NH21" s="14"/>
      <c r="NI21" s="14"/>
      <c r="NJ21" s="14"/>
      <c r="NK21" s="14"/>
      <c r="NL21" s="14"/>
      <c r="NM21" s="14"/>
      <c r="NN21" s="14"/>
      <c r="NO21" s="14"/>
      <c r="NP21" s="14"/>
      <c r="NQ21" s="14"/>
      <c r="NR21" s="14"/>
      <c r="NS21" s="14"/>
      <c r="NT21" s="14"/>
      <c r="NU21" s="14"/>
      <c r="NV21" s="14"/>
      <c r="NW21" s="14"/>
      <c r="NX21" s="14"/>
      <c r="NY21" s="14"/>
      <c r="NZ21" s="14"/>
      <c r="OA21" s="14"/>
      <c r="OB21" s="14"/>
      <c r="OC21" s="14"/>
      <c r="OD21" s="14"/>
      <c r="OE21" s="14"/>
      <c r="OF21" s="14"/>
      <c r="OG21" s="14"/>
      <c r="OH21" s="14"/>
      <c r="OI21" s="14"/>
      <c r="OJ21" s="14"/>
      <c r="OK21" s="14"/>
      <c r="OL21" s="14"/>
      <c r="OM21" s="14"/>
      <c r="ON21" s="14"/>
      <c r="OO21" s="14"/>
      <c r="OP21" s="14"/>
      <c r="OQ21" s="14"/>
      <c r="OR21" s="14"/>
      <c r="OS21" s="14"/>
      <c r="OT21" s="14"/>
      <c r="OU21" s="14"/>
      <c r="OV21" s="14"/>
      <c r="OW21" s="14"/>
      <c r="OX21" s="14"/>
      <c r="OY21" s="14"/>
      <c r="OZ21" s="14"/>
      <c r="PA21" s="14"/>
      <c r="PB21" s="14"/>
      <c r="PC21" s="14"/>
      <c r="PD21" s="14"/>
      <c r="PE21" s="14"/>
      <c r="PF21" s="14"/>
      <c r="PG21" s="14"/>
      <c r="PH21" s="14"/>
      <c r="PI21" s="14"/>
      <c r="PJ21" s="14"/>
      <c r="PK21" s="14"/>
      <c r="PL21" s="14"/>
      <c r="PM21" s="14"/>
      <c r="PN21" s="14"/>
      <c r="PO21" s="14"/>
      <c r="PP21" s="14"/>
      <c r="PQ21" s="14"/>
      <c r="PR21" s="14"/>
      <c r="PS21" s="14"/>
      <c r="PT21" s="14"/>
      <c r="PU21" s="14"/>
      <c r="PV21" s="14"/>
      <c r="PW21" s="14"/>
      <c r="PX21" s="14"/>
      <c r="PY21" s="14"/>
      <c r="PZ21" s="14"/>
      <c r="QA21" s="14"/>
      <c r="QB21" s="14"/>
      <c r="QC21" s="14"/>
      <c r="QD21" s="14"/>
      <c r="QE21" s="14"/>
      <c r="QF21" s="14"/>
      <c r="QG21" s="14"/>
      <c r="QH21" s="14"/>
      <c r="QI21" s="14"/>
      <c r="QJ21" s="14"/>
      <c r="QK21" s="14"/>
      <c r="QL21" s="14"/>
      <c r="QM21" s="14"/>
      <c r="QN21" s="14"/>
      <c r="QO21" s="14"/>
      <c r="QP21" s="14"/>
      <c r="QQ21" s="14"/>
      <c r="QR21" s="14"/>
      <c r="QS21" s="14"/>
      <c r="QT21" s="14"/>
      <c r="QU21" s="14"/>
      <c r="QV21" s="14"/>
      <c r="QW21" s="14"/>
      <c r="QX21" s="14"/>
      <c r="QY21" s="14"/>
      <c r="QZ21" s="14"/>
      <c r="RA21" s="14"/>
      <c r="RB21" s="14"/>
      <c r="RC21" s="14"/>
      <c r="RD21" s="14"/>
      <c r="RE21" s="14"/>
      <c r="RF21" s="14"/>
      <c r="RG21" s="14"/>
      <c r="RH21" s="14"/>
      <c r="RI21" s="14"/>
      <c r="RJ21" s="14"/>
      <c r="RK21" s="14"/>
      <c r="RL21" s="14"/>
      <c r="RM21" s="14"/>
      <c r="RN21" s="14"/>
      <c r="RO21" s="14"/>
      <c r="RP21" s="14"/>
      <c r="RQ21" s="14"/>
      <c r="RR21" s="14"/>
      <c r="RS21" s="14"/>
      <c r="RT21" s="14"/>
      <c r="RU21" s="14"/>
      <c r="RV21" s="14"/>
      <c r="RW21" s="14"/>
      <c r="RX21" s="14"/>
      <c r="RY21" s="14"/>
      <c r="RZ21" s="14"/>
      <c r="SA21" s="14"/>
      <c r="SB21" s="14"/>
      <c r="SC21" s="14"/>
      <c r="SD21" s="14"/>
      <c r="SE21" s="14"/>
      <c r="SF21" s="14"/>
      <c r="SG21" s="14"/>
      <c r="SH21" s="14"/>
      <c r="SI21" s="14"/>
      <c r="SJ21" s="14"/>
      <c r="SK21" s="14"/>
      <c r="SL21" s="14"/>
      <c r="SM21" s="14"/>
      <c r="SN21" s="14"/>
      <c r="SO21" s="14"/>
      <c r="SP21" s="14"/>
      <c r="SQ21" s="14"/>
      <c r="SR21" s="14"/>
      <c r="SS21" s="14"/>
      <c r="ST21" s="14"/>
      <c r="SU21" s="14"/>
      <c r="SV21" s="14"/>
      <c r="SW21" s="14"/>
      <c r="SX21" s="14"/>
      <c r="SY21" s="14"/>
      <c r="SZ21" s="14"/>
      <c r="TA21" s="14"/>
      <c r="TB21" s="14"/>
      <c r="TC21" s="14"/>
      <c r="TD21" s="14"/>
      <c r="TE21" s="14"/>
      <c r="TF21" s="14"/>
      <c r="TG21" s="14"/>
      <c r="TH21" s="14"/>
      <c r="TI21" s="14"/>
      <c r="TJ21" s="14"/>
      <c r="TK21" s="14"/>
      <c r="TL21" s="14"/>
      <c r="TM21" s="14"/>
      <c r="TN21" s="14"/>
      <c r="TO21" s="14"/>
      <c r="TP21" s="14"/>
      <c r="TQ21" s="14"/>
      <c r="TR21" s="14"/>
      <c r="TS21" s="14"/>
      <c r="TT21" s="14"/>
      <c r="TU21" s="14"/>
      <c r="TV21" s="14"/>
      <c r="TW21" s="14"/>
      <c r="TX21" s="14"/>
      <c r="TY21" s="14"/>
      <c r="TZ21" s="14"/>
      <c r="UA21" s="14"/>
      <c r="UB21" s="14"/>
      <c r="UC21" s="14"/>
      <c r="UD21" s="14"/>
      <c r="UE21" s="14"/>
      <c r="UF21" s="14"/>
      <c r="UG21" s="14"/>
      <c r="UH21" s="14"/>
      <c r="UI21" s="14"/>
      <c r="UJ21" s="14"/>
      <c r="UK21" s="14"/>
      <c r="UL21" s="14"/>
      <c r="UM21" s="14"/>
      <c r="UN21" s="14"/>
      <c r="UO21" s="14"/>
      <c r="UP21" s="14"/>
      <c r="UQ21" s="14"/>
      <c r="UR21" s="14"/>
      <c r="US21" s="14"/>
      <c r="UT21" s="14"/>
      <c r="UU21" s="14"/>
      <c r="UV21" s="14"/>
      <c r="UW21" s="14"/>
      <c r="UX21" s="14"/>
      <c r="UY21" s="14"/>
      <c r="UZ21" s="14"/>
      <c r="VA21" s="14"/>
      <c r="VB21" s="14"/>
      <c r="VC21" s="14"/>
      <c r="VD21" s="14"/>
      <c r="VE21" s="14"/>
      <c r="VF21" s="14"/>
      <c r="VG21" s="14"/>
      <c r="VH21" s="14"/>
      <c r="VI21" s="14"/>
      <c r="VJ21" s="14"/>
      <c r="VK21" s="14"/>
      <c r="VL21" s="14"/>
      <c r="VM21" s="14"/>
      <c r="VN21" s="14"/>
      <c r="VO21" s="14"/>
      <c r="VP21" s="14"/>
      <c r="VQ21" s="14"/>
      <c r="VR21" s="14"/>
      <c r="VS21" s="14"/>
      <c r="VT21" s="14"/>
      <c r="VU21" s="14"/>
      <c r="VV21" s="14"/>
      <c r="VW21" s="14"/>
      <c r="VX21" s="14"/>
      <c r="VY21" s="14"/>
      <c r="VZ21" s="14"/>
      <c r="WA21" s="14"/>
      <c r="WB21" s="14"/>
      <c r="WC21" s="14"/>
      <c r="WD21" s="14"/>
      <c r="WE21" s="14"/>
      <c r="WF21" s="14"/>
      <c r="WG21" s="14"/>
      <c r="WH21" s="14"/>
      <c r="WI21" s="14"/>
      <c r="WJ21" s="14"/>
      <c r="WK21" s="14"/>
      <c r="WL21" s="14"/>
      <c r="WM21" s="14"/>
      <c r="WN21" s="14"/>
      <c r="WO21" s="14"/>
      <c r="WP21" s="14"/>
      <c r="WQ21" s="14"/>
      <c r="WR21" s="14"/>
      <c r="WS21" s="14"/>
      <c r="WT21" s="14"/>
      <c r="WU21" s="14"/>
      <c r="WV21" s="14"/>
      <c r="WW21" s="14"/>
      <c r="WX21" s="14"/>
      <c r="WY21" s="14"/>
      <c r="WZ21" s="14"/>
      <c r="XA21" s="14"/>
      <c r="XB21" s="14"/>
      <c r="XC21" s="14"/>
      <c r="XD21" s="14"/>
      <c r="XE21" s="14"/>
      <c r="XF21" s="14"/>
      <c r="XG21" s="14"/>
      <c r="XH21" s="14"/>
      <c r="XI21" s="14"/>
      <c r="XJ21" s="14"/>
      <c r="XK21" s="14"/>
      <c r="XL21" s="14"/>
      <c r="XM21" s="14"/>
      <c r="XN21" s="14"/>
      <c r="XO21" s="14"/>
      <c r="XP21" s="14"/>
      <c r="XQ21" s="14"/>
      <c r="XR21" s="14"/>
      <c r="XS21" s="14"/>
      <c r="XT21" s="14"/>
      <c r="XU21" s="14"/>
      <c r="XV21" s="14"/>
      <c r="XW21" s="14"/>
      <c r="XX21" s="14"/>
      <c r="XY21" s="14"/>
      <c r="XZ21" s="14"/>
      <c r="YA21" s="14"/>
      <c r="YB21" s="14"/>
      <c r="YC21" s="14"/>
      <c r="YD21" s="14"/>
      <c r="YE21" s="14"/>
      <c r="YF21" s="14"/>
      <c r="YG21" s="14"/>
      <c r="YH21" s="14"/>
      <c r="YI21" s="14"/>
      <c r="YJ21" s="14"/>
      <c r="YK21" s="14"/>
      <c r="YL21" s="14"/>
      <c r="YM21" s="14"/>
      <c r="YN21" s="14"/>
      <c r="YO21" s="14"/>
      <c r="YP21" s="14"/>
      <c r="YQ21" s="14"/>
      <c r="YR21" s="14"/>
      <c r="YS21" s="14"/>
      <c r="YT21" s="14"/>
      <c r="YU21" s="14"/>
      <c r="YV21" s="14"/>
      <c r="YW21" s="14"/>
      <c r="YX21" s="14"/>
      <c r="YY21" s="14"/>
      <c r="YZ21" s="14"/>
      <c r="ZA21" s="14"/>
      <c r="ZB21" s="14"/>
      <c r="ZC21" s="14"/>
      <c r="ZD21" s="14"/>
      <c r="ZE21" s="14"/>
      <c r="ZF21" s="14"/>
      <c r="ZG21" s="14"/>
      <c r="ZH21" s="14"/>
      <c r="ZI21" s="14"/>
      <c r="ZJ21" s="14"/>
      <c r="ZK21" s="14"/>
      <c r="ZL21" s="14"/>
      <c r="ZM21" s="14"/>
      <c r="ZN21" s="14"/>
      <c r="ZO21" s="14"/>
      <c r="ZP21" s="14"/>
      <c r="ZQ21" s="14"/>
      <c r="ZR21" s="14"/>
      <c r="ZS21" s="14"/>
    </row>
    <row r="22" spans="1:695" x14ac:dyDescent="0.25">
      <c r="A22" s="133"/>
      <c r="B22" s="127"/>
      <c r="C22" s="128"/>
      <c r="D22" s="128"/>
      <c r="E22" s="128"/>
      <c r="F22" s="128"/>
      <c r="G22" s="128"/>
      <c r="H22" s="128"/>
      <c r="I22" s="128"/>
      <c r="J22" s="129"/>
      <c r="K22" s="133"/>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c r="DS22" s="14"/>
      <c r="DT22" s="14"/>
      <c r="DU22" s="14"/>
      <c r="DV22" s="14"/>
      <c r="DW22" s="14"/>
      <c r="DX22" s="14"/>
      <c r="DY22" s="14"/>
      <c r="DZ22" s="14"/>
      <c r="EA22" s="14"/>
      <c r="EB22" s="14"/>
      <c r="EC22" s="14"/>
      <c r="ED22" s="14"/>
      <c r="EE22" s="14"/>
      <c r="EF22" s="14"/>
      <c r="EG22" s="14"/>
      <c r="EH22" s="14"/>
      <c r="EI22" s="14"/>
      <c r="EJ22" s="14"/>
      <c r="EK22" s="14"/>
      <c r="EL22" s="14"/>
      <c r="EM22" s="14"/>
      <c r="EN22" s="14"/>
      <c r="EO22" s="14"/>
      <c r="EP22" s="14"/>
      <c r="EQ22" s="14"/>
      <c r="ER22" s="14"/>
      <c r="ES22" s="14"/>
      <c r="ET22" s="14"/>
      <c r="EU22" s="14"/>
      <c r="EV22" s="14"/>
      <c r="EW22" s="14"/>
      <c r="EX22" s="14"/>
      <c r="EY22" s="14"/>
      <c r="EZ22" s="14"/>
      <c r="FA22" s="14"/>
      <c r="FB22" s="14"/>
      <c r="FC22" s="14"/>
      <c r="FD22" s="14"/>
      <c r="FE22" s="14"/>
      <c r="FF22" s="14"/>
      <c r="FG22" s="14"/>
      <c r="FH22" s="14"/>
      <c r="FI22" s="14"/>
      <c r="FJ22" s="14"/>
      <c r="FK22" s="14"/>
      <c r="FL22" s="14"/>
      <c r="FM22" s="14"/>
      <c r="FN22" s="14"/>
      <c r="FO22" s="14"/>
      <c r="FP22" s="14"/>
      <c r="FQ22" s="14"/>
      <c r="FR22" s="14"/>
      <c r="FS22" s="14"/>
      <c r="FT22" s="14"/>
      <c r="FU22" s="14"/>
      <c r="FV22" s="14"/>
      <c r="FW22" s="14"/>
      <c r="FX22" s="14"/>
      <c r="FY22" s="14"/>
      <c r="FZ22" s="14"/>
      <c r="GA22" s="14"/>
      <c r="GB22" s="14"/>
      <c r="GC22" s="14"/>
      <c r="GD22" s="14"/>
      <c r="GE22" s="14"/>
      <c r="GF22" s="14"/>
      <c r="GG22" s="14"/>
      <c r="GH22" s="14"/>
      <c r="GI22" s="14"/>
      <c r="GJ22" s="14"/>
      <c r="GK22" s="14"/>
      <c r="GL22" s="14"/>
      <c r="GM22" s="14"/>
      <c r="GN22" s="14"/>
      <c r="GO22" s="14"/>
      <c r="GP22" s="14"/>
      <c r="GQ22" s="14"/>
      <c r="GR22" s="14"/>
      <c r="GS22" s="14"/>
      <c r="GT22" s="14"/>
      <c r="GU22" s="14"/>
      <c r="GV22" s="14"/>
      <c r="GW22" s="14"/>
      <c r="GX22" s="14"/>
      <c r="GY22" s="14"/>
      <c r="GZ22" s="14"/>
      <c r="HA22" s="14"/>
      <c r="HB22" s="14"/>
      <c r="HC22" s="14"/>
      <c r="HD22" s="14"/>
      <c r="HE22" s="14"/>
      <c r="HF22" s="14"/>
      <c r="HG22" s="14"/>
      <c r="HH22" s="14"/>
      <c r="HI22" s="14"/>
      <c r="HJ22" s="14"/>
      <c r="HK22" s="14"/>
      <c r="HL22" s="14"/>
      <c r="HM22" s="14"/>
      <c r="HN22" s="14"/>
      <c r="HO22" s="14"/>
      <c r="HP22" s="14"/>
      <c r="HQ22" s="14"/>
      <c r="HR22" s="14"/>
      <c r="HS22" s="14"/>
      <c r="HT22" s="14"/>
      <c r="HU22" s="14"/>
      <c r="HV22" s="14"/>
      <c r="HW22" s="14"/>
      <c r="HX22" s="14"/>
      <c r="HY22" s="14"/>
      <c r="HZ22" s="14"/>
      <c r="IA22" s="14"/>
      <c r="IB22" s="14"/>
      <c r="IC22" s="14"/>
      <c r="ID22" s="14"/>
      <c r="IE22" s="14"/>
      <c r="IF22" s="14"/>
      <c r="IG22" s="14"/>
      <c r="IH22" s="14"/>
      <c r="II22" s="14"/>
      <c r="IJ22" s="14"/>
      <c r="IK22" s="14"/>
      <c r="IL22" s="14"/>
      <c r="IM22" s="14"/>
      <c r="IN22" s="14"/>
      <c r="IO22" s="14"/>
      <c r="IP22" s="14"/>
      <c r="IQ22" s="14"/>
      <c r="IR22" s="14"/>
      <c r="IS22" s="14"/>
      <c r="IT22" s="14"/>
      <c r="IU22" s="14"/>
      <c r="IV22" s="14"/>
      <c r="IW22" s="14"/>
      <c r="IX22" s="14"/>
      <c r="IY22" s="14"/>
      <c r="IZ22" s="14"/>
      <c r="JA22" s="14"/>
      <c r="JB22" s="14"/>
      <c r="JC22" s="14"/>
      <c r="JD22" s="14"/>
      <c r="JE22" s="14"/>
      <c r="JF22" s="14"/>
      <c r="JG22" s="14"/>
      <c r="JH22" s="14"/>
      <c r="JI22" s="14"/>
      <c r="JJ22" s="14"/>
      <c r="JK22" s="14"/>
      <c r="JL22" s="14"/>
      <c r="JM22" s="14"/>
      <c r="JN22" s="14"/>
      <c r="JO22" s="14"/>
      <c r="JP22" s="14"/>
      <c r="JQ22" s="14"/>
      <c r="JR22" s="14"/>
      <c r="JS22" s="14"/>
      <c r="JT22" s="14"/>
      <c r="JU22" s="14"/>
      <c r="JV22" s="14"/>
      <c r="JW22" s="14"/>
      <c r="JX22" s="14"/>
      <c r="JY22" s="14"/>
      <c r="JZ22" s="14"/>
      <c r="KA22" s="14"/>
      <c r="KB22" s="14"/>
      <c r="KC22" s="14"/>
      <c r="KD22" s="14"/>
      <c r="KE22" s="14"/>
      <c r="KF22" s="14"/>
      <c r="KG22" s="14"/>
      <c r="KH22" s="14"/>
      <c r="KI22" s="14"/>
      <c r="KJ22" s="14"/>
      <c r="KK22" s="14"/>
      <c r="KL22" s="14"/>
      <c r="KM22" s="14"/>
      <c r="KN22" s="14"/>
      <c r="KO22" s="14"/>
      <c r="KP22" s="14"/>
      <c r="KQ22" s="14"/>
      <c r="KR22" s="14"/>
      <c r="KS22" s="14"/>
      <c r="KT22" s="14"/>
      <c r="KU22" s="14"/>
      <c r="KV22" s="14"/>
      <c r="KW22" s="14"/>
      <c r="KX22" s="14"/>
      <c r="KY22" s="14"/>
      <c r="KZ22" s="14"/>
      <c r="LA22" s="14"/>
      <c r="LB22" s="14"/>
      <c r="LC22" s="14"/>
      <c r="LD22" s="14"/>
      <c r="LE22" s="14"/>
      <c r="LF22" s="14"/>
      <c r="LG22" s="14"/>
      <c r="LH22" s="14"/>
      <c r="LI22" s="14"/>
      <c r="LJ22" s="14"/>
      <c r="LK22" s="14"/>
      <c r="LL22" s="14"/>
      <c r="LM22" s="14"/>
      <c r="LN22" s="14"/>
      <c r="LO22" s="14"/>
      <c r="LP22" s="14"/>
      <c r="LQ22" s="14"/>
      <c r="LR22" s="14"/>
      <c r="LS22" s="14"/>
      <c r="LT22" s="14"/>
      <c r="LU22" s="14"/>
      <c r="LV22" s="14"/>
      <c r="LW22" s="14"/>
      <c r="LX22" s="14"/>
      <c r="LY22" s="14"/>
      <c r="LZ22" s="14"/>
      <c r="MA22" s="14"/>
      <c r="MB22" s="14"/>
      <c r="MC22" s="14"/>
      <c r="MD22" s="14"/>
      <c r="ME22" s="14"/>
      <c r="MF22" s="14"/>
      <c r="MG22" s="14"/>
      <c r="MH22" s="14"/>
      <c r="MI22" s="14"/>
      <c r="MJ22" s="14"/>
      <c r="MK22" s="14"/>
      <c r="ML22" s="14"/>
      <c r="MM22" s="14"/>
      <c r="MN22" s="14"/>
      <c r="MO22" s="14"/>
      <c r="MP22" s="14"/>
      <c r="MQ22" s="14"/>
      <c r="MR22" s="14"/>
      <c r="MS22" s="14"/>
      <c r="MT22" s="14"/>
      <c r="MU22" s="14"/>
      <c r="MV22" s="14"/>
      <c r="MW22" s="14"/>
      <c r="MX22" s="14"/>
      <c r="MY22" s="14"/>
      <c r="MZ22" s="14"/>
      <c r="NA22" s="14"/>
      <c r="NB22" s="14"/>
      <c r="NC22" s="14"/>
      <c r="ND22" s="14"/>
      <c r="NE22" s="14"/>
      <c r="NF22" s="14"/>
      <c r="NG22" s="14"/>
      <c r="NH22" s="14"/>
      <c r="NI22" s="14"/>
      <c r="NJ22" s="14"/>
      <c r="NK22" s="14"/>
      <c r="NL22" s="14"/>
      <c r="NM22" s="14"/>
      <c r="NN22" s="14"/>
      <c r="NO22" s="14"/>
      <c r="NP22" s="14"/>
      <c r="NQ22" s="14"/>
      <c r="NR22" s="14"/>
      <c r="NS22" s="14"/>
      <c r="NT22" s="14"/>
      <c r="NU22" s="14"/>
      <c r="NV22" s="14"/>
      <c r="NW22" s="14"/>
      <c r="NX22" s="14"/>
      <c r="NY22" s="14"/>
      <c r="NZ22" s="14"/>
      <c r="OA22" s="14"/>
      <c r="OB22" s="14"/>
      <c r="OC22" s="14"/>
      <c r="OD22" s="14"/>
      <c r="OE22" s="14"/>
      <c r="OF22" s="14"/>
      <c r="OG22" s="14"/>
      <c r="OH22" s="14"/>
      <c r="OI22" s="14"/>
      <c r="OJ22" s="14"/>
      <c r="OK22" s="14"/>
      <c r="OL22" s="14"/>
      <c r="OM22" s="14"/>
      <c r="ON22" s="14"/>
      <c r="OO22" s="14"/>
      <c r="OP22" s="14"/>
      <c r="OQ22" s="14"/>
      <c r="OR22" s="14"/>
      <c r="OS22" s="14"/>
      <c r="OT22" s="14"/>
      <c r="OU22" s="14"/>
      <c r="OV22" s="14"/>
      <c r="OW22" s="14"/>
      <c r="OX22" s="14"/>
      <c r="OY22" s="14"/>
      <c r="OZ22" s="14"/>
      <c r="PA22" s="14"/>
      <c r="PB22" s="14"/>
      <c r="PC22" s="14"/>
      <c r="PD22" s="14"/>
      <c r="PE22" s="14"/>
      <c r="PF22" s="14"/>
      <c r="PG22" s="14"/>
      <c r="PH22" s="14"/>
      <c r="PI22" s="14"/>
      <c r="PJ22" s="14"/>
      <c r="PK22" s="14"/>
      <c r="PL22" s="14"/>
      <c r="PM22" s="14"/>
      <c r="PN22" s="14"/>
      <c r="PO22" s="14"/>
      <c r="PP22" s="14"/>
      <c r="PQ22" s="14"/>
      <c r="PR22" s="14"/>
      <c r="PS22" s="14"/>
      <c r="PT22" s="14"/>
      <c r="PU22" s="14"/>
      <c r="PV22" s="14"/>
      <c r="PW22" s="14"/>
      <c r="PX22" s="14"/>
      <c r="PY22" s="14"/>
      <c r="PZ22" s="14"/>
      <c r="QA22" s="14"/>
      <c r="QB22" s="14"/>
      <c r="QC22" s="14"/>
      <c r="QD22" s="14"/>
      <c r="QE22" s="14"/>
      <c r="QF22" s="14"/>
      <c r="QG22" s="14"/>
      <c r="QH22" s="14"/>
      <c r="QI22" s="14"/>
      <c r="QJ22" s="14"/>
      <c r="QK22" s="14"/>
      <c r="QL22" s="14"/>
      <c r="QM22" s="14"/>
      <c r="QN22" s="14"/>
      <c r="QO22" s="14"/>
      <c r="QP22" s="14"/>
      <c r="QQ22" s="14"/>
      <c r="QR22" s="14"/>
      <c r="QS22" s="14"/>
      <c r="QT22" s="14"/>
      <c r="QU22" s="14"/>
      <c r="QV22" s="14"/>
      <c r="QW22" s="14"/>
      <c r="QX22" s="14"/>
      <c r="QY22" s="14"/>
      <c r="QZ22" s="14"/>
      <c r="RA22" s="14"/>
      <c r="RB22" s="14"/>
      <c r="RC22" s="14"/>
      <c r="RD22" s="14"/>
      <c r="RE22" s="14"/>
      <c r="RF22" s="14"/>
      <c r="RG22" s="14"/>
      <c r="RH22" s="14"/>
      <c r="RI22" s="14"/>
      <c r="RJ22" s="14"/>
      <c r="RK22" s="14"/>
      <c r="RL22" s="14"/>
      <c r="RM22" s="14"/>
      <c r="RN22" s="14"/>
      <c r="RO22" s="14"/>
      <c r="RP22" s="14"/>
      <c r="RQ22" s="14"/>
      <c r="RR22" s="14"/>
      <c r="RS22" s="14"/>
      <c r="RT22" s="14"/>
      <c r="RU22" s="14"/>
      <c r="RV22" s="14"/>
      <c r="RW22" s="14"/>
      <c r="RX22" s="14"/>
      <c r="RY22" s="14"/>
      <c r="RZ22" s="14"/>
      <c r="SA22" s="14"/>
      <c r="SB22" s="14"/>
      <c r="SC22" s="14"/>
      <c r="SD22" s="14"/>
      <c r="SE22" s="14"/>
      <c r="SF22" s="14"/>
      <c r="SG22" s="14"/>
      <c r="SH22" s="14"/>
      <c r="SI22" s="14"/>
      <c r="SJ22" s="14"/>
      <c r="SK22" s="14"/>
      <c r="SL22" s="14"/>
      <c r="SM22" s="14"/>
      <c r="SN22" s="14"/>
      <c r="SO22" s="14"/>
      <c r="SP22" s="14"/>
      <c r="SQ22" s="14"/>
      <c r="SR22" s="14"/>
      <c r="SS22" s="14"/>
      <c r="ST22" s="14"/>
      <c r="SU22" s="14"/>
      <c r="SV22" s="14"/>
      <c r="SW22" s="14"/>
      <c r="SX22" s="14"/>
      <c r="SY22" s="14"/>
      <c r="SZ22" s="14"/>
      <c r="TA22" s="14"/>
      <c r="TB22" s="14"/>
      <c r="TC22" s="14"/>
      <c r="TD22" s="14"/>
      <c r="TE22" s="14"/>
      <c r="TF22" s="14"/>
      <c r="TG22" s="14"/>
      <c r="TH22" s="14"/>
      <c r="TI22" s="14"/>
      <c r="TJ22" s="14"/>
      <c r="TK22" s="14"/>
      <c r="TL22" s="14"/>
      <c r="TM22" s="14"/>
      <c r="TN22" s="14"/>
      <c r="TO22" s="14"/>
      <c r="TP22" s="14"/>
      <c r="TQ22" s="14"/>
      <c r="TR22" s="14"/>
      <c r="TS22" s="14"/>
      <c r="TT22" s="14"/>
      <c r="TU22" s="14"/>
      <c r="TV22" s="14"/>
      <c r="TW22" s="14"/>
      <c r="TX22" s="14"/>
      <c r="TY22" s="14"/>
      <c r="TZ22" s="14"/>
      <c r="UA22" s="14"/>
      <c r="UB22" s="14"/>
      <c r="UC22" s="14"/>
      <c r="UD22" s="14"/>
      <c r="UE22" s="14"/>
      <c r="UF22" s="14"/>
      <c r="UG22" s="14"/>
      <c r="UH22" s="14"/>
      <c r="UI22" s="14"/>
      <c r="UJ22" s="14"/>
      <c r="UK22" s="14"/>
      <c r="UL22" s="14"/>
      <c r="UM22" s="14"/>
      <c r="UN22" s="14"/>
      <c r="UO22" s="14"/>
      <c r="UP22" s="14"/>
      <c r="UQ22" s="14"/>
      <c r="UR22" s="14"/>
      <c r="US22" s="14"/>
      <c r="UT22" s="14"/>
      <c r="UU22" s="14"/>
      <c r="UV22" s="14"/>
      <c r="UW22" s="14"/>
      <c r="UX22" s="14"/>
      <c r="UY22" s="14"/>
      <c r="UZ22" s="14"/>
      <c r="VA22" s="14"/>
      <c r="VB22" s="14"/>
      <c r="VC22" s="14"/>
      <c r="VD22" s="14"/>
      <c r="VE22" s="14"/>
      <c r="VF22" s="14"/>
      <c r="VG22" s="14"/>
      <c r="VH22" s="14"/>
      <c r="VI22" s="14"/>
      <c r="VJ22" s="14"/>
      <c r="VK22" s="14"/>
      <c r="VL22" s="14"/>
      <c r="VM22" s="14"/>
      <c r="VN22" s="14"/>
      <c r="VO22" s="14"/>
      <c r="VP22" s="14"/>
      <c r="VQ22" s="14"/>
      <c r="VR22" s="14"/>
      <c r="VS22" s="14"/>
      <c r="VT22" s="14"/>
      <c r="VU22" s="14"/>
      <c r="VV22" s="14"/>
      <c r="VW22" s="14"/>
      <c r="VX22" s="14"/>
      <c r="VY22" s="14"/>
      <c r="VZ22" s="14"/>
      <c r="WA22" s="14"/>
      <c r="WB22" s="14"/>
      <c r="WC22" s="14"/>
      <c r="WD22" s="14"/>
      <c r="WE22" s="14"/>
      <c r="WF22" s="14"/>
      <c r="WG22" s="14"/>
      <c r="WH22" s="14"/>
      <c r="WI22" s="14"/>
      <c r="WJ22" s="14"/>
      <c r="WK22" s="14"/>
      <c r="WL22" s="14"/>
      <c r="WM22" s="14"/>
      <c r="WN22" s="14"/>
      <c r="WO22" s="14"/>
      <c r="WP22" s="14"/>
      <c r="WQ22" s="14"/>
      <c r="WR22" s="14"/>
      <c r="WS22" s="14"/>
      <c r="WT22" s="14"/>
      <c r="WU22" s="14"/>
      <c r="WV22" s="14"/>
      <c r="WW22" s="14"/>
      <c r="WX22" s="14"/>
      <c r="WY22" s="14"/>
      <c r="WZ22" s="14"/>
      <c r="XA22" s="14"/>
      <c r="XB22" s="14"/>
      <c r="XC22" s="14"/>
      <c r="XD22" s="14"/>
      <c r="XE22" s="14"/>
      <c r="XF22" s="14"/>
      <c r="XG22" s="14"/>
      <c r="XH22" s="14"/>
      <c r="XI22" s="14"/>
      <c r="XJ22" s="14"/>
      <c r="XK22" s="14"/>
      <c r="XL22" s="14"/>
      <c r="XM22" s="14"/>
      <c r="XN22" s="14"/>
      <c r="XO22" s="14"/>
      <c r="XP22" s="14"/>
      <c r="XQ22" s="14"/>
      <c r="XR22" s="14"/>
      <c r="XS22" s="14"/>
      <c r="XT22" s="14"/>
      <c r="XU22" s="14"/>
      <c r="XV22" s="14"/>
      <c r="XW22" s="14"/>
      <c r="XX22" s="14"/>
      <c r="XY22" s="14"/>
      <c r="XZ22" s="14"/>
      <c r="YA22" s="14"/>
      <c r="YB22" s="14"/>
      <c r="YC22" s="14"/>
      <c r="YD22" s="14"/>
      <c r="YE22" s="14"/>
      <c r="YF22" s="14"/>
      <c r="YG22" s="14"/>
      <c r="YH22" s="14"/>
      <c r="YI22" s="14"/>
      <c r="YJ22" s="14"/>
      <c r="YK22" s="14"/>
      <c r="YL22" s="14"/>
      <c r="YM22" s="14"/>
      <c r="YN22" s="14"/>
      <c r="YO22" s="14"/>
      <c r="YP22" s="14"/>
      <c r="YQ22" s="14"/>
      <c r="YR22" s="14"/>
      <c r="YS22" s="14"/>
      <c r="YT22" s="14"/>
      <c r="YU22" s="14"/>
      <c r="YV22" s="14"/>
      <c r="YW22" s="14"/>
      <c r="YX22" s="14"/>
      <c r="YY22" s="14"/>
      <c r="YZ22" s="14"/>
      <c r="ZA22" s="14"/>
      <c r="ZB22" s="14"/>
      <c r="ZC22" s="14"/>
      <c r="ZD22" s="14"/>
      <c r="ZE22" s="14"/>
      <c r="ZF22" s="14"/>
      <c r="ZG22" s="14"/>
      <c r="ZH22" s="14"/>
      <c r="ZI22" s="14"/>
      <c r="ZJ22" s="14"/>
      <c r="ZK22" s="14"/>
      <c r="ZL22" s="14"/>
      <c r="ZM22" s="14"/>
      <c r="ZN22" s="14"/>
      <c r="ZO22" s="14"/>
      <c r="ZP22" s="14"/>
      <c r="ZQ22" s="14"/>
      <c r="ZR22" s="14"/>
      <c r="ZS22" s="14"/>
    </row>
    <row r="23" spans="1:695" x14ac:dyDescent="0.25">
      <c r="A23" s="133"/>
      <c r="B23" s="127"/>
      <c r="C23" s="128"/>
      <c r="D23" s="128"/>
      <c r="E23" s="128"/>
      <c r="F23" s="128"/>
      <c r="G23" s="128"/>
      <c r="H23" s="128"/>
      <c r="I23" s="128"/>
      <c r="J23" s="129"/>
      <c r="K23" s="133"/>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4"/>
      <c r="EA23" s="14"/>
      <c r="EB23" s="14"/>
      <c r="EC23" s="14"/>
      <c r="ED23" s="14"/>
      <c r="EE23" s="14"/>
      <c r="EF23" s="14"/>
      <c r="EG23" s="14"/>
      <c r="EH23" s="14"/>
      <c r="EI23" s="14"/>
      <c r="EJ23" s="14"/>
      <c r="EK23" s="14"/>
      <c r="EL23" s="14"/>
      <c r="EM23" s="14"/>
      <c r="EN23" s="14"/>
      <c r="EO23" s="14"/>
      <c r="EP23" s="14"/>
      <c r="EQ23" s="14"/>
      <c r="ER23" s="14"/>
      <c r="ES23" s="14"/>
      <c r="ET23" s="14"/>
      <c r="EU23" s="14"/>
      <c r="EV23" s="14"/>
      <c r="EW23" s="14"/>
      <c r="EX23" s="14"/>
      <c r="EY23" s="14"/>
      <c r="EZ23" s="14"/>
      <c r="FA23" s="14"/>
      <c r="FB23" s="14"/>
      <c r="FC23" s="14"/>
      <c r="FD23" s="14"/>
      <c r="FE23" s="14"/>
      <c r="FF23" s="14"/>
      <c r="FG23" s="14"/>
      <c r="FH23" s="14"/>
      <c r="FI23" s="14"/>
      <c r="FJ23" s="14"/>
      <c r="FK23" s="14"/>
      <c r="FL23" s="14"/>
      <c r="FM23" s="14"/>
      <c r="FN23" s="14"/>
      <c r="FO23" s="14"/>
      <c r="FP23" s="14"/>
      <c r="FQ23" s="14"/>
      <c r="FR23" s="14"/>
      <c r="FS23" s="14"/>
      <c r="FT23" s="14"/>
      <c r="FU23" s="14"/>
      <c r="FV23" s="14"/>
      <c r="FW23" s="14"/>
      <c r="FX23" s="14"/>
      <c r="FY23" s="14"/>
      <c r="FZ23" s="14"/>
      <c r="GA23" s="14"/>
      <c r="GB23" s="14"/>
      <c r="GC23" s="14"/>
      <c r="GD23" s="14"/>
      <c r="GE23" s="14"/>
      <c r="GF23" s="14"/>
      <c r="GG23" s="14"/>
      <c r="GH23" s="14"/>
      <c r="GI23" s="14"/>
      <c r="GJ23" s="14"/>
      <c r="GK23" s="14"/>
      <c r="GL23" s="14"/>
      <c r="GM23" s="14"/>
      <c r="GN23" s="14"/>
      <c r="GO23" s="14"/>
      <c r="GP23" s="14"/>
      <c r="GQ23" s="14"/>
      <c r="GR23" s="14"/>
      <c r="GS23" s="14"/>
      <c r="GT23" s="14"/>
      <c r="GU23" s="14"/>
      <c r="GV23" s="14"/>
      <c r="GW23" s="14"/>
      <c r="GX23" s="14"/>
      <c r="GY23" s="14"/>
      <c r="GZ23" s="14"/>
      <c r="HA23" s="14"/>
      <c r="HB23" s="14"/>
      <c r="HC23" s="14"/>
      <c r="HD23" s="14"/>
      <c r="HE23" s="14"/>
      <c r="HF23" s="14"/>
      <c r="HG23" s="14"/>
      <c r="HH23" s="14"/>
      <c r="HI23" s="14"/>
      <c r="HJ23" s="14"/>
      <c r="HK23" s="14"/>
      <c r="HL23" s="14"/>
      <c r="HM23" s="14"/>
      <c r="HN23" s="14"/>
      <c r="HO23" s="14"/>
      <c r="HP23" s="14"/>
      <c r="HQ23" s="14"/>
      <c r="HR23" s="14"/>
      <c r="HS23" s="14"/>
      <c r="HT23" s="14"/>
      <c r="HU23" s="14"/>
      <c r="HV23" s="14"/>
      <c r="HW23" s="14"/>
      <c r="HX23" s="14"/>
      <c r="HY23" s="14"/>
      <c r="HZ23" s="14"/>
      <c r="IA23" s="14"/>
      <c r="IB23" s="14"/>
      <c r="IC23" s="14"/>
      <c r="ID23" s="14"/>
      <c r="IE23" s="14"/>
      <c r="IF23" s="14"/>
      <c r="IG23" s="14"/>
      <c r="IH23" s="14"/>
      <c r="II23" s="14"/>
      <c r="IJ23" s="14"/>
      <c r="IK23" s="14"/>
      <c r="IL23" s="14"/>
      <c r="IM23" s="14"/>
      <c r="IN23" s="14"/>
      <c r="IO23" s="14"/>
      <c r="IP23" s="14"/>
      <c r="IQ23" s="14"/>
      <c r="IR23" s="14"/>
      <c r="IS23" s="14"/>
      <c r="IT23" s="14"/>
      <c r="IU23" s="14"/>
      <c r="IV23" s="14"/>
      <c r="IW23" s="14"/>
      <c r="IX23" s="14"/>
      <c r="IY23" s="14"/>
      <c r="IZ23" s="14"/>
      <c r="JA23" s="14"/>
      <c r="JB23" s="14"/>
      <c r="JC23" s="14"/>
      <c r="JD23" s="14"/>
      <c r="JE23" s="14"/>
      <c r="JF23" s="14"/>
      <c r="JG23" s="14"/>
      <c r="JH23" s="14"/>
      <c r="JI23" s="14"/>
      <c r="JJ23" s="14"/>
      <c r="JK23" s="14"/>
      <c r="JL23" s="14"/>
      <c r="JM23" s="14"/>
      <c r="JN23" s="14"/>
      <c r="JO23" s="14"/>
      <c r="JP23" s="14"/>
      <c r="JQ23" s="14"/>
      <c r="JR23" s="14"/>
      <c r="JS23" s="14"/>
      <c r="JT23" s="14"/>
      <c r="JU23" s="14"/>
      <c r="JV23" s="14"/>
      <c r="JW23" s="14"/>
      <c r="JX23" s="14"/>
      <c r="JY23" s="14"/>
      <c r="JZ23" s="14"/>
      <c r="KA23" s="14"/>
      <c r="KB23" s="14"/>
      <c r="KC23" s="14"/>
      <c r="KD23" s="14"/>
      <c r="KE23" s="14"/>
      <c r="KF23" s="14"/>
      <c r="KG23" s="14"/>
      <c r="KH23" s="14"/>
      <c r="KI23" s="14"/>
      <c r="KJ23" s="14"/>
      <c r="KK23" s="14"/>
      <c r="KL23" s="14"/>
      <c r="KM23" s="14"/>
      <c r="KN23" s="14"/>
      <c r="KO23" s="14"/>
      <c r="KP23" s="14"/>
      <c r="KQ23" s="14"/>
      <c r="KR23" s="14"/>
      <c r="KS23" s="14"/>
      <c r="KT23" s="14"/>
      <c r="KU23" s="14"/>
      <c r="KV23" s="14"/>
      <c r="KW23" s="14"/>
      <c r="KX23" s="14"/>
      <c r="KY23" s="14"/>
      <c r="KZ23" s="14"/>
      <c r="LA23" s="14"/>
      <c r="LB23" s="14"/>
      <c r="LC23" s="14"/>
      <c r="LD23" s="14"/>
      <c r="LE23" s="14"/>
      <c r="LF23" s="14"/>
      <c r="LG23" s="14"/>
      <c r="LH23" s="14"/>
      <c r="LI23" s="14"/>
      <c r="LJ23" s="14"/>
      <c r="LK23" s="14"/>
      <c r="LL23" s="14"/>
      <c r="LM23" s="14"/>
      <c r="LN23" s="14"/>
      <c r="LO23" s="14"/>
      <c r="LP23" s="14"/>
      <c r="LQ23" s="14"/>
      <c r="LR23" s="14"/>
      <c r="LS23" s="14"/>
      <c r="LT23" s="14"/>
      <c r="LU23" s="14"/>
      <c r="LV23" s="14"/>
      <c r="LW23" s="14"/>
      <c r="LX23" s="14"/>
      <c r="LY23" s="14"/>
      <c r="LZ23" s="14"/>
      <c r="MA23" s="14"/>
      <c r="MB23" s="14"/>
      <c r="MC23" s="14"/>
      <c r="MD23" s="14"/>
      <c r="ME23" s="14"/>
      <c r="MF23" s="14"/>
      <c r="MG23" s="14"/>
      <c r="MH23" s="14"/>
      <c r="MI23" s="14"/>
      <c r="MJ23" s="14"/>
      <c r="MK23" s="14"/>
      <c r="ML23" s="14"/>
      <c r="MM23" s="14"/>
      <c r="MN23" s="14"/>
      <c r="MO23" s="14"/>
      <c r="MP23" s="14"/>
      <c r="MQ23" s="14"/>
      <c r="MR23" s="14"/>
      <c r="MS23" s="14"/>
      <c r="MT23" s="14"/>
      <c r="MU23" s="14"/>
      <c r="MV23" s="14"/>
      <c r="MW23" s="14"/>
      <c r="MX23" s="14"/>
      <c r="MY23" s="14"/>
      <c r="MZ23" s="14"/>
      <c r="NA23" s="14"/>
      <c r="NB23" s="14"/>
      <c r="NC23" s="14"/>
      <c r="ND23" s="14"/>
      <c r="NE23" s="14"/>
      <c r="NF23" s="14"/>
      <c r="NG23" s="14"/>
      <c r="NH23" s="14"/>
      <c r="NI23" s="14"/>
      <c r="NJ23" s="14"/>
      <c r="NK23" s="14"/>
      <c r="NL23" s="14"/>
      <c r="NM23" s="14"/>
      <c r="NN23" s="14"/>
      <c r="NO23" s="14"/>
      <c r="NP23" s="14"/>
      <c r="NQ23" s="14"/>
      <c r="NR23" s="14"/>
      <c r="NS23" s="14"/>
      <c r="NT23" s="14"/>
      <c r="NU23" s="14"/>
      <c r="NV23" s="14"/>
      <c r="NW23" s="14"/>
      <c r="NX23" s="14"/>
      <c r="NY23" s="14"/>
      <c r="NZ23" s="14"/>
      <c r="OA23" s="14"/>
      <c r="OB23" s="14"/>
      <c r="OC23" s="14"/>
      <c r="OD23" s="14"/>
      <c r="OE23" s="14"/>
      <c r="OF23" s="14"/>
      <c r="OG23" s="14"/>
      <c r="OH23" s="14"/>
      <c r="OI23" s="14"/>
      <c r="OJ23" s="14"/>
      <c r="OK23" s="14"/>
      <c r="OL23" s="14"/>
      <c r="OM23" s="14"/>
      <c r="ON23" s="14"/>
      <c r="OO23" s="14"/>
      <c r="OP23" s="14"/>
      <c r="OQ23" s="14"/>
      <c r="OR23" s="14"/>
      <c r="OS23" s="14"/>
      <c r="OT23" s="14"/>
      <c r="OU23" s="14"/>
      <c r="OV23" s="14"/>
      <c r="OW23" s="14"/>
      <c r="OX23" s="14"/>
      <c r="OY23" s="14"/>
      <c r="OZ23" s="14"/>
      <c r="PA23" s="14"/>
      <c r="PB23" s="14"/>
      <c r="PC23" s="14"/>
      <c r="PD23" s="14"/>
      <c r="PE23" s="14"/>
      <c r="PF23" s="14"/>
      <c r="PG23" s="14"/>
      <c r="PH23" s="14"/>
      <c r="PI23" s="14"/>
      <c r="PJ23" s="14"/>
      <c r="PK23" s="14"/>
      <c r="PL23" s="14"/>
      <c r="PM23" s="14"/>
      <c r="PN23" s="14"/>
      <c r="PO23" s="14"/>
      <c r="PP23" s="14"/>
      <c r="PQ23" s="14"/>
      <c r="PR23" s="14"/>
      <c r="PS23" s="14"/>
      <c r="PT23" s="14"/>
      <c r="PU23" s="14"/>
      <c r="PV23" s="14"/>
      <c r="PW23" s="14"/>
      <c r="PX23" s="14"/>
      <c r="PY23" s="14"/>
      <c r="PZ23" s="14"/>
      <c r="QA23" s="14"/>
      <c r="QB23" s="14"/>
      <c r="QC23" s="14"/>
      <c r="QD23" s="14"/>
      <c r="QE23" s="14"/>
      <c r="QF23" s="14"/>
      <c r="QG23" s="14"/>
      <c r="QH23" s="14"/>
      <c r="QI23" s="14"/>
      <c r="QJ23" s="14"/>
      <c r="QK23" s="14"/>
      <c r="QL23" s="14"/>
      <c r="QM23" s="14"/>
      <c r="QN23" s="14"/>
      <c r="QO23" s="14"/>
      <c r="QP23" s="14"/>
      <c r="QQ23" s="14"/>
      <c r="QR23" s="14"/>
      <c r="QS23" s="14"/>
      <c r="QT23" s="14"/>
      <c r="QU23" s="14"/>
      <c r="QV23" s="14"/>
      <c r="QW23" s="14"/>
      <c r="QX23" s="14"/>
      <c r="QY23" s="14"/>
      <c r="QZ23" s="14"/>
      <c r="RA23" s="14"/>
      <c r="RB23" s="14"/>
      <c r="RC23" s="14"/>
      <c r="RD23" s="14"/>
      <c r="RE23" s="14"/>
      <c r="RF23" s="14"/>
      <c r="RG23" s="14"/>
      <c r="RH23" s="14"/>
      <c r="RI23" s="14"/>
      <c r="RJ23" s="14"/>
      <c r="RK23" s="14"/>
      <c r="RL23" s="14"/>
      <c r="RM23" s="14"/>
      <c r="RN23" s="14"/>
      <c r="RO23" s="14"/>
      <c r="RP23" s="14"/>
      <c r="RQ23" s="14"/>
      <c r="RR23" s="14"/>
      <c r="RS23" s="14"/>
      <c r="RT23" s="14"/>
      <c r="RU23" s="14"/>
      <c r="RV23" s="14"/>
      <c r="RW23" s="14"/>
      <c r="RX23" s="14"/>
      <c r="RY23" s="14"/>
      <c r="RZ23" s="14"/>
      <c r="SA23" s="14"/>
      <c r="SB23" s="14"/>
      <c r="SC23" s="14"/>
      <c r="SD23" s="14"/>
      <c r="SE23" s="14"/>
      <c r="SF23" s="14"/>
      <c r="SG23" s="14"/>
      <c r="SH23" s="14"/>
      <c r="SI23" s="14"/>
      <c r="SJ23" s="14"/>
      <c r="SK23" s="14"/>
      <c r="SL23" s="14"/>
      <c r="SM23" s="14"/>
      <c r="SN23" s="14"/>
      <c r="SO23" s="14"/>
      <c r="SP23" s="14"/>
      <c r="SQ23" s="14"/>
      <c r="SR23" s="14"/>
      <c r="SS23" s="14"/>
      <c r="ST23" s="14"/>
      <c r="SU23" s="14"/>
      <c r="SV23" s="14"/>
      <c r="SW23" s="14"/>
      <c r="SX23" s="14"/>
      <c r="SY23" s="14"/>
      <c r="SZ23" s="14"/>
      <c r="TA23" s="14"/>
      <c r="TB23" s="14"/>
      <c r="TC23" s="14"/>
      <c r="TD23" s="14"/>
      <c r="TE23" s="14"/>
      <c r="TF23" s="14"/>
      <c r="TG23" s="14"/>
      <c r="TH23" s="14"/>
      <c r="TI23" s="14"/>
      <c r="TJ23" s="14"/>
      <c r="TK23" s="14"/>
      <c r="TL23" s="14"/>
      <c r="TM23" s="14"/>
      <c r="TN23" s="14"/>
      <c r="TO23" s="14"/>
      <c r="TP23" s="14"/>
      <c r="TQ23" s="14"/>
      <c r="TR23" s="14"/>
      <c r="TS23" s="14"/>
      <c r="TT23" s="14"/>
      <c r="TU23" s="14"/>
      <c r="TV23" s="14"/>
      <c r="TW23" s="14"/>
      <c r="TX23" s="14"/>
      <c r="TY23" s="14"/>
      <c r="TZ23" s="14"/>
      <c r="UA23" s="14"/>
      <c r="UB23" s="14"/>
      <c r="UC23" s="14"/>
      <c r="UD23" s="14"/>
      <c r="UE23" s="14"/>
      <c r="UF23" s="14"/>
      <c r="UG23" s="14"/>
      <c r="UH23" s="14"/>
      <c r="UI23" s="14"/>
      <c r="UJ23" s="14"/>
      <c r="UK23" s="14"/>
      <c r="UL23" s="14"/>
      <c r="UM23" s="14"/>
      <c r="UN23" s="14"/>
      <c r="UO23" s="14"/>
      <c r="UP23" s="14"/>
      <c r="UQ23" s="14"/>
      <c r="UR23" s="14"/>
      <c r="US23" s="14"/>
      <c r="UT23" s="14"/>
      <c r="UU23" s="14"/>
      <c r="UV23" s="14"/>
      <c r="UW23" s="14"/>
      <c r="UX23" s="14"/>
      <c r="UY23" s="14"/>
      <c r="UZ23" s="14"/>
      <c r="VA23" s="14"/>
      <c r="VB23" s="14"/>
      <c r="VC23" s="14"/>
      <c r="VD23" s="14"/>
      <c r="VE23" s="14"/>
      <c r="VF23" s="14"/>
      <c r="VG23" s="14"/>
      <c r="VH23" s="14"/>
      <c r="VI23" s="14"/>
      <c r="VJ23" s="14"/>
      <c r="VK23" s="14"/>
      <c r="VL23" s="14"/>
      <c r="VM23" s="14"/>
      <c r="VN23" s="14"/>
      <c r="VO23" s="14"/>
      <c r="VP23" s="14"/>
      <c r="VQ23" s="14"/>
      <c r="VR23" s="14"/>
      <c r="VS23" s="14"/>
      <c r="VT23" s="14"/>
      <c r="VU23" s="14"/>
      <c r="VV23" s="14"/>
      <c r="VW23" s="14"/>
      <c r="VX23" s="14"/>
      <c r="VY23" s="14"/>
      <c r="VZ23" s="14"/>
      <c r="WA23" s="14"/>
      <c r="WB23" s="14"/>
      <c r="WC23" s="14"/>
      <c r="WD23" s="14"/>
      <c r="WE23" s="14"/>
      <c r="WF23" s="14"/>
      <c r="WG23" s="14"/>
      <c r="WH23" s="14"/>
      <c r="WI23" s="14"/>
      <c r="WJ23" s="14"/>
      <c r="WK23" s="14"/>
      <c r="WL23" s="14"/>
      <c r="WM23" s="14"/>
      <c r="WN23" s="14"/>
      <c r="WO23" s="14"/>
      <c r="WP23" s="14"/>
      <c r="WQ23" s="14"/>
      <c r="WR23" s="14"/>
      <c r="WS23" s="14"/>
      <c r="WT23" s="14"/>
      <c r="WU23" s="14"/>
      <c r="WV23" s="14"/>
      <c r="WW23" s="14"/>
      <c r="WX23" s="14"/>
      <c r="WY23" s="14"/>
      <c r="WZ23" s="14"/>
      <c r="XA23" s="14"/>
      <c r="XB23" s="14"/>
      <c r="XC23" s="14"/>
      <c r="XD23" s="14"/>
      <c r="XE23" s="14"/>
      <c r="XF23" s="14"/>
      <c r="XG23" s="14"/>
      <c r="XH23" s="14"/>
      <c r="XI23" s="14"/>
      <c r="XJ23" s="14"/>
      <c r="XK23" s="14"/>
      <c r="XL23" s="14"/>
      <c r="XM23" s="14"/>
      <c r="XN23" s="14"/>
      <c r="XO23" s="14"/>
      <c r="XP23" s="14"/>
      <c r="XQ23" s="14"/>
      <c r="XR23" s="14"/>
      <c r="XS23" s="14"/>
      <c r="XT23" s="14"/>
      <c r="XU23" s="14"/>
      <c r="XV23" s="14"/>
      <c r="XW23" s="14"/>
      <c r="XX23" s="14"/>
      <c r="XY23" s="14"/>
      <c r="XZ23" s="14"/>
      <c r="YA23" s="14"/>
      <c r="YB23" s="14"/>
      <c r="YC23" s="14"/>
      <c r="YD23" s="14"/>
      <c r="YE23" s="14"/>
      <c r="YF23" s="14"/>
      <c r="YG23" s="14"/>
      <c r="YH23" s="14"/>
      <c r="YI23" s="14"/>
      <c r="YJ23" s="14"/>
      <c r="YK23" s="14"/>
      <c r="YL23" s="14"/>
      <c r="YM23" s="14"/>
      <c r="YN23" s="14"/>
      <c r="YO23" s="14"/>
      <c r="YP23" s="14"/>
      <c r="YQ23" s="14"/>
      <c r="YR23" s="14"/>
      <c r="YS23" s="14"/>
      <c r="YT23" s="14"/>
      <c r="YU23" s="14"/>
      <c r="YV23" s="14"/>
      <c r="YW23" s="14"/>
      <c r="YX23" s="14"/>
      <c r="YY23" s="14"/>
      <c r="YZ23" s="14"/>
      <c r="ZA23" s="14"/>
      <c r="ZB23" s="14"/>
      <c r="ZC23" s="14"/>
      <c r="ZD23" s="14"/>
      <c r="ZE23" s="14"/>
      <c r="ZF23" s="14"/>
      <c r="ZG23" s="14"/>
      <c r="ZH23" s="14"/>
      <c r="ZI23" s="14"/>
      <c r="ZJ23" s="14"/>
      <c r="ZK23" s="14"/>
      <c r="ZL23" s="14"/>
      <c r="ZM23" s="14"/>
      <c r="ZN23" s="14"/>
      <c r="ZO23" s="14"/>
      <c r="ZP23" s="14"/>
      <c r="ZQ23" s="14"/>
      <c r="ZR23" s="14"/>
      <c r="ZS23" s="14"/>
    </row>
    <row r="24" spans="1:695" x14ac:dyDescent="0.25">
      <c r="A24" s="133"/>
      <c r="B24" s="127"/>
      <c r="C24" s="128"/>
      <c r="D24" s="128"/>
      <c r="E24" s="128"/>
      <c r="F24" s="128"/>
      <c r="G24" s="128"/>
      <c r="H24" s="128"/>
      <c r="I24" s="128"/>
      <c r="J24" s="129"/>
      <c r="K24" s="133"/>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c r="DR24" s="14"/>
      <c r="DS24" s="14"/>
      <c r="DT24" s="14"/>
      <c r="DU24" s="14"/>
      <c r="DV24" s="14"/>
      <c r="DW24" s="14"/>
      <c r="DX24" s="14"/>
      <c r="DY24" s="14"/>
      <c r="DZ24" s="14"/>
      <c r="EA24" s="14"/>
      <c r="EB24" s="14"/>
      <c r="EC24" s="14"/>
      <c r="ED24" s="14"/>
      <c r="EE24" s="14"/>
      <c r="EF24" s="14"/>
      <c r="EG24" s="14"/>
      <c r="EH24" s="14"/>
      <c r="EI24" s="14"/>
      <c r="EJ24" s="14"/>
      <c r="EK24" s="14"/>
      <c r="EL24" s="14"/>
      <c r="EM24" s="14"/>
      <c r="EN24" s="14"/>
      <c r="EO24" s="14"/>
      <c r="EP24" s="14"/>
      <c r="EQ24" s="14"/>
      <c r="ER24" s="14"/>
      <c r="ES24" s="14"/>
      <c r="ET24" s="14"/>
      <c r="EU24" s="14"/>
      <c r="EV24" s="14"/>
      <c r="EW24" s="14"/>
      <c r="EX24" s="14"/>
      <c r="EY24" s="14"/>
      <c r="EZ24" s="14"/>
      <c r="FA24" s="14"/>
      <c r="FB24" s="14"/>
      <c r="FC24" s="14"/>
      <c r="FD24" s="14"/>
      <c r="FE24" s="14"/>
      <c r="FF24" s="14"/>
      <c r="FG24" s="14"/>
      <c r="FH24" s="14"/>
      <c r="FI24" s="14"/>
      <c r="FJ24" s="14"/>
      <c r="FK24" s="14"/>
      <c r="FL24" s="14"/>
      <c r="FM24" s="14"/>
      <c r="FN24" s="14"/>
      <c r="FO24" s="14"/>
      <c r="FP24" s="14"/>
      <c r="FQ24" s="14"/>
      <c r="FR24" s="14"/>
      <c r="FS24" s="14"/>
      <c r="FT24" s="14"/>
      <c r="FU24" s="14"/>
      <c r="FV24" s="14"/>
      <c r="FW24" s="14"/>
      <c r="FX24" s="14"/>
      <c r="FY24" s="14"/>
      <c r="FZ24" s="14"/>
      <c r="GA24" s="14"/>
      <c r="GB24" s="14"/>
      <c r="GC24" s="14"/>
      <c r="GD24" s="14"/>
      <c r="GE24" s="14"/>
      <c r="GF24" s="14"/>
      <c r="GG24" s="14"/>
      <c r="GH24" s="14"/>
      <c r="GI24" s="14"/>
      <c r="GJ24" s="14"/>
      <c r="GK24" s="14"/>
      <c r="GL24" s="14"/>
      <c r="GM24" s="14"/>
      <c r="GN24" s="14"/>
      <c r="GO24" s="14"/>
      <c r="GP24" s="14"/>
      <c r="GQ24" s="14"/>
      <c r="GR24" s="14"/>
      <c r="GS24" s="14"/>
      <c r="GT24" s="14"/>
      <c r="GU24" s="14"/>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c r="IE24" s="14"/>
      <c r="IF24" s="14"/>
      <c r="IG24" s="14"/>
      <c r="IH24" s="14"/>
      <c r="II24" s="14"/>
      <c r="IJ24" s="14"/>
      <c r="IK24" s="14"/>
      <c r="IL24" s="14"/>
      <c r="IM24" s="14"/>
      <c r="IN24" s="14"/>
      <c r="IO24" s="14"/>
      <c r="IP24" s="14"/>
      <c r="IQ24" s="14"/>
      <c r="IR24" s="14"/>
      <c r="IS24" s="14"/>
      <c r="IT24" s="14"/>
      <c r="IU24" s="14"/>
      <c r="IV24" s="14"/>
      <c r="IW24" s="14"/>
      <c r="IX24" s="14"/>
      <c r="IY24" s="14"/>
      <c r="IZ24" s="14"/>
      <c r="JA24" s="14"/>
      <c r="JB24" s="14"/>
      <c r="JC24" s="14"/>
      <c r="JD24" s="14"/>
      <c r="JE24" s="14"/>
      <c r="JF24" s="14"/>
      <c r="JG24" s="14"/>
      <c r="JH24" s="14"/>
      <c r="JI24" s="14"/>
      <c r="JJ24" s="14"/>
      <c r="JK24" s="14"/>
      <c r="JL24" s="14"/>
      <c r="JM24" s="14"/>
      <c r="JN24" s="14"/>
      <c r="JO24" s="14"/>
      <c r="JP24" s="14"/>
      <c r="JQ24" s="14"/>
      <c r="JR24" s="14"/>
      <c r="JS24" s="14"/>
      <c r="JT24" s="14"/>
      <c r="JU24" s="14"/>
      <c r="JV24" s="14"/>
      <c r="JW24" s="14"/>
      <c r="JX24" s="14"/>
      <c r="JY24" s="14"/>
      <c r="JZ24" s="14"/>
      <c r="KA24" s="14"/>
      <c r="KB24" s="14"/>
      <c r="KC24" s="14"/>
      <c r="KD24" s="14"/>
      <c r="KE24" s="14"/>
      <c r="KF24" s="14"/>
      <c r="KG24" s="14"/>
      <c r="KH24" s="14"/>
      <c r="KI24" s="14"/>
      <c r="KJ24" s="14"/>
      <c r="KK24" s="14"/>
      <c r="KL24" s="14"/>
      <c r="KM24" s="14"/>
      <c r="KN24" s="14"/>
      <c r="KO24" s="14"/>
      <c r="KP24" s="14"/>
      <c r="KQ24" s="14"/>
      <c r="KR24" s="14"/>
      <c r="KS24" s="14"/>
      <c r="KT24" s="14"/>
      <c r="KU24" s="14"/>
      <c r="KV24" s="14"/>
      <c r="KW24" s="14"/>
      <c r="KX24" s="14"/>
      <c r="KY24" s="14"/>
      <c r="KZ24" s="14"/>
      <c r="LA24" s="14"/>
      <c r="LB24" s="14"/>
      <c r="LC24" s="14"/>
      <c r="LD24" s="14"/>
      <c r="LE24" s="14"/>
      <c r="LF24" s="14"/>
      <c r="LG24" s="14"/>
      <c r="LH24" s="14"/>
      <c r="LI24" s="14"/>
      <c r="LJ24" s="14"/>
      <c r="LK24" s="14"/>
      <c r="LL24" s="14"/>
      <c r="LM24" s="14"/>
      <c r="LN24" s="14"/>
      <c r="LO24" s="14"/>
      <c r="LP24" s="14"/>
      <c r="LQ24" s="14"/>
      <c r="LR24" s="14"/>
      <c r="LS24" s="14"/>
      <c r="LT24" s="14"/>
      <c r="LU24" s="14"/>
      <c r="LV24" s="14"/>
      <c r="LW24" s="14"/>
      <c r="LX24" s="14"/>
      <c r="LY24" s="14"/>
      <c r="LZ24" s="14"/>
      <c r="MA24" s="14"/>
      <c r="MB24" s="14"/>
      <c r="MC24" s="14"/>
      <c r="MD24" s="14"/>
      <c r="ME24" s="14"/>
      <c r="MF24" s="14"/>
      <c r="MG24" s="14"/>
      <c r="MH24" s="14"/>
      <c r="MI24" s="14"/>
      <c r="MJ24" s="14"/>
      <c r="MK24" s="14"/>
      <c r="ML24" s="14"/>
      <c r="MM24" s="14"/>
      <c r="MN24" s="14"/>
      <c r="MO24" s="14"/>
      <c r="MP24" s="14"/>
      <c r="MQ24" s="14"/>
      <c r="MR24" s="14"/>
      <c r="MS24" s="14"/>
      <c r="MT24" s="14"/>
      <c r="MU24" s="14"/>
      <c r="MV24" s="14"/>
      <c r="MW24" s="14"/>
      <c r="MX24" s="14"/>
      <c r="MY24" s="14"/>
      <c r="MZ24" s="14"/>
      <c r="NA24" s="14"/>
      <c r="NB24" s="14"/>
      <c r="NC24" s="14"/>
      <c r="ND24" s="14"/>
      <c r="NE24" s="14"/>
      <c r="NF24" s="14"/>
      <c r="NG24" s="14"/>
      <c r="NH24" s="14"/>
      <c r="NI24" s="14"/>
      <c r="NJ24" s="14"/>
      <c r="NK24" s="14"/>
      <c r="NL24" s="14"/>
      <c r="NM24" s="14"/>
      <c r="NN24" s="14"/>
      <c r="NO24" s="14"/>
      <c r="NP24" s="14"/>
      <c r="NQ24" s="14"/>
      <c r="NR24" s="14"/>
      <c r="NS24" s="14"/>
      <c r="NT24" s="14"/>
      <c r="NU24" s="14"/>
      <c r="NV24" s="14"/>
      <c r="NW24" s="14"/>
      <c r="NX24" s="14"/>
      <c r="NY24" s="14"/>
      <c r="NZ24" s="14"/>
      <c r="OA24" s="14"/>
      <c r="OB24" s="14"/>
      <c r="OC24" s="14"/>
      <c r="OD24" s="14"/>
      <c r="OE24" s="14"/>
      <c r="OF24" s="14"/>
      <c r="OG24" s="14"/>
      <c r="OH24" s="14"/>
      <c r="OI24" s="14"/>
      <c r="OJ24" s="14"/>
      <c r="OK24" s="14"/>
      <c r="OL24" s="14"/>
      <c r="OM24" s="14"/>
      <c r="ON24" s="14"/>
      <c r="OO24" s="14"/>
      <c r="OP24" s="14"/>
      <c r="OQ24" s="14"/>
      <c r="OR24" s="14"/>
      <c r="OS24" s="14"/>
      <c r="OT24" s="14"/>
      <c r="OU24" s="14"/>
      <c r="OV24" s="14"/>
      <c r="OW24" s="14"/>
      <c r="OX24" s="14"/>
      <c r="OY24" s="14"/>
      <c r="OZ24" s="14"/>
      <c r="PA24" s="14"/>
      <c r="PB24" s="14"/>
      <c r="PC24" s="14"/>
      <c r="PD24" s="14"/>
      <c r="PE24" s="14"/>
      <c r="PF24" s="14"/>
      <c r="PG24" s="14"/>
      <c r="PH24" s="14"/>
      <c r="PI24" s="14"/>
      <c r="PJ24" s="14"/>
      <c r="PK24" s="14"/>
      <c r="PL24" s="14"/>
      <c r="PM24" s="14"/>
      <c r="PN24" s="14"/>
      <c r="PO24" s="14"/>
      <c r="PP24" s="14"/>
      <c r="PQ24" s="14"/>
      <c r="PR24" s="14"/>
      <c r="PS24" s="14"/>
      <c r="PT24" s="14"/>
      <c r="PU24" s="14"/>
      <c r="PV24" s="14"/>
      <c r="PW24" s="14"/>
      <c r="PX24" s="14"/>
      <c r="PY24" s="14"/>
      <c r="PZ24" s="14"/>
      <c r="QA24" s="14"/>
      <c r="QB24" s="14"/>
      <c r="QC24" s="14"/>
      <c r="QD24" s="14"/>
      <c r="QE24" s="14"/>
      <c r="QF24" s="14"/>
      <c r="QG24" s="14"/>
      <c r="QH24" s="14"/>
      <c r="QI24" s="14"/>
      <c r="QJ24" s="14"/>
      <c r="QK24" s="14"/>
      <c r="QL24" s="14"/>
      <c r="QM24" s="14"/>
      <c r="QN24" s="14"/>
      <c r="QO24" s="14"/>
      <c r="QP24" s="14"/>
      <c r="QQ24" s="14"/>
      <c r="QR24" s="14"/>
      <c r="QS24" s="14"/>
      <c r="QT24" s="14"/>
      <c r="QU24" s="14"/>
      <c r="QV24" s="14"/>
      <c r="QW24" s="14"/>
      <c r="QX24" s="14"/>
      <c r="QY24" s="14"/>
      <c r="QZ24" s="14"/>
      <c r="RA24" s="14"/>
      <c r="RB24" s="14"/>
      <c r="RC24" s="14"/>
      <c r="RD24" s="14"/>
      <c r="RE24" s="14"/>
      <c r="RF24" s="14"/>
      <c r="RG24" s="14"/>
      <c r="RH24" s="14"/>
      <c r="RI24" s="14"/>
      <c r="RJ24" s="14"/>
      <c r="RK24" s="14"/>
      <c r="RL24" s="14"/>
      <c r="RM24" s="14"/>
      <c r="RN24" s="14"/>
      <c r="RO24" s="14"/>
      <c r="RP24" s="14"/>
      <c r="RQ24" s="14"/>
      <c r="RR24" s="14"/>
      <c r="RS24" s="14"/>
      <c r="RT24" s="14"/>
      <c r="RU24" s="14"/>
      <c r="RV24" s="14"/>
      <c r="RW24" s="14"/>
      <c r="RX24" s="14"/>
      <c r="RY24" s="14"/>
      <c r="RZ24" s="14"/>
      <c r="SA24" s="14"/>
      <c r="SB24" s="14"/>
      <c r="SC24" s="14"/>
      <c r="SD24" s="14"/>
      <c r="SE24" s="14"/>
      <c r="SF24" s="14"/>
      <c r="SG24" s="14"/>
      <c r="SH24" s="14"/>
      <c r="SI24" s="14"/>
      <c r="SJ24" s="14"/>
      <c r="SK24" s="14"/>
      <c r="SL24" s="14"/>
      <c r="SM24" s="14"/>
      <c r="SN24" s="14"/>
      <c r="SO24" s="14"/>
      <c r="SP24" s="14"/>
      <c r="SQ24" s="14"/>
      <c r="SR24" s="14"/>
      <c r="SS24" s="14"/>
      <c r="ST24" s="14"/>
      <c r="SU24" s="14"/>
      <c r="SV24" s="14"/>
      <c r="SW24" s="14"/>
      <c r="SX24" s="14"/>
      <c r="SY24" s="14"/>
      <c r="SZ24" s="14"/>
      <c r="TA24" s="14"/>
      <c r="TB24" s="14"/>
      <c r="TC24" s="14"/>
      <c r="TD24" s="14"/>
      <c r="TE24" s="14"/>
      <c r="TF24" s="14"/>
      <c r="TG24" s="14"/>
      <c r="TH24" s="14"/>
      <c r="TI24" s="14"/>
      <c r="TJ24" s="14"/>
      <c r="TK24" s="14"/>
      <c r="TL24" s="14"/>
      <c r="TM24" s="14"/>
      <c r="TN24" s="14"/>
      <c r="TO24" s="14"/>
      <c r="TP24" s="14"/>
      <c r="TQ24" s="14"/>
      <c r="TR24" s="14"/>
      <c r="TS24" s="14"/>
      <c r="TT24" s="14"/>
      <c r="TU24" s="14"/>
      <c r="TV24" s="14"/>
      <c r="TW24" s="14"/>
      <c r="TX24" s="14"/>
      <c r="TY24" s="14"/>
      <c r="TZ24" s="14"/>
      <c r="UA24" s="14"/>
      <c r="UB24" s="14"/>
      <c r="UC24" s="14"/>
      <c r="UD24" s="14"/>
      <c r="UE24" s="14"/>
      <c r="UF24" s="14"/>
      <c r="UG24" s="14"/>
      <c r="UH24" s="14"/>
      <c r="UI24" s="14"/>
      <c r="UJ24" s="14"/>
      <c r="UK24" s="14"/>
      <c r="UL24" s="14"/>
      <c r="UM24" s="14"/>
      <c r="UN24" s="14"/>
      <c r="UO24" s="14"/>
      <c r="UP24" s="14"/>
      <c r="UQ24" s="14"/>
      <c r="UR24" s="14"/>
      <c r="US24" s="14"/>
      <c r="UT24" s="14"/>
      <c r="UU24" s="14"/>
      <c r="UV24" s="14"/>
      <c r="UW24" s="14"/>
      <c r="UX24" s="14"/>
      <c r="UY24" s="14"/>
      <c r="UZ24" s="14"/>
      <c r="VA24" s="14"/>
      <c r="VB24" s="14"/>
      <c r="VC24" s="14"/>
      <c r="VD24" s="14"/>
      <c r="VE24" s="14"/>
      <c r="VF24" s="14"/>
      <c r="VG24" s="14"/>
      <c r="VH24" s="14"/>
      <c r="VI24" s="14"/>
      <c r="VJ24" s="14"/>
      <c r="VK24" s="14"/>
      <c r="VL24" s="14"/>
      <c r="VM24" s="14"/>
      <c r="VN24" s="14"/>
      <c r="VO24" s="14"/>
      <c r="VP24" s="14"/>
      <c r="VQ24" s="14"/>
      <c r="VR24" s="14"/>
      <c r="VS24" s="14"/>
      <c r="VT24" s="14"/>
      <c r="VU24" s="14"/>
      <c r="VV24" s="14"/>
      <c r="VW24" s="14"/>
      <c r="VX24" s="14"/>
      <c r="VY24" s="14"/>
      <c r="VZ24" s="14"/>
      <c r="WA24" s="14"/>
      <c r="WB24" s="14"/>
      <c r="WC24" s="14"/>
      <c r="WD24" s="14"/>
      <c r="WE24" s="14"/>
      <c r="WF24" s="14"/>
      <c r="WG24" s="14"/>
      <c r="WH24" s="14"/>
      <c r="WI24" s="14"/>
      <c r="WJ24" s="14"/>
      <c r="WK24" s="14"/>
      <c r="WL24" s="14"/>
      <c r="WM24" s="14"/>
      <c r="WN24" s="14"/>
      <c r="WO24" s="14"/>
      <c r="WP24" s="14"/>
      <c r="WQ24" s="14"/>
      <c r="WR24" s="14"/>
      <c r="WS24" s="14"/>
      <c r="WT24" s="14"/>
      <c r="WU24" s="14"/>
      <c r="WV24" s="14"/>
      <c r="WW24" s="14"/>
      <c r="WX24" s="14"/>
      <c r="WY24" s="14"/>
      <c r="WZ24" s="14"/>
      <c r="XA24" s="14"/>
      <c r="XB24" s="14"/>
      <c r="XC24" s="14"/>
      <c r="XD24" s="14"/>
      <c r="XE24" s="14"/>
      <c r="XF24" s="14"/>
      <c r="XG24" s="14"/>
      <c r="XH24" s="14"/>
      <c r="XI24" s="14"/>
      <c r="XJ24" s="14"/>
      <c r="XK24" s="14"/>
      <c r="XL24" s="14"/>
      <c r="XM24" s="14"/>
      <c r="XN24" s="14"/>
      <c r="XO24" s="14"/>
      <c r="XP24" s="14"/>
      <c r="XQ24" s="14"/>
      <c r="XR24" s="14"/>
      <c r="XS24" s="14"/>
      <c r="XT24" s="14"/>
      <c r="XU24" s="14"/>
      <c r="XV24" s="14"/>
      <c r="XW24" s="14"/>
      <c r="XX24" s="14"/>
      <c r="XY24" s="14"/>
      <c r="XZ24" s="14"/>
      <c r="YA24" s="14"/>
      <c r="YB24" s="14"/>
      <c r="YC24" s="14"/>
      <c r="YD24" s="14"/>
      <c r="YE24" s="14"/>
      <c r="YF24" s="14"/>
      <c r="YG24" s="14"/>
      <c r="YH24" s="14"/>
      <c r="YI24" s="14"/>
      <c r="YJ24" s="14"/>
      <c r="YK24" s="14"/>
      <c r="YL24" s="14"/>
      <c r="YM24" s="14"/>
      <c r="YN24" s="14"/>
      <c r="YO24" s="14"/>
      <c r="YP24" s="14"/>
      <c r="YQ24" s="14"/>
      <c r="YR24" s="14"/>
      <c r="YS24" s="14"/>
      <c r="YT24" s="14"/>
      <c r="YU24" s="14"/>
      <c r="YV24" s="14"/>
      <c r="YW24" s="14"/>
      <c r="YX24" s="14"/>
      <c r="YY24" s="14"/>
      <c r="YZ24" s="14"/>
      <c r="ZA24" s="14"/>
      <c r="ZB24" s="14"/>
      <c r="ZC24" s="14"/>
      <c r="ZD24" s="14"/>
      <c r="ZE24" s="14"/>
      <c r="ZF24" s="14"/>
      <c r="ZG24" s="14"/>
      <c r="ZH24" s="14"/>
      <c r="ZI24" s="14"/>
      <c r="ZJ24" s="14"/>
      <c r="ZK24" s="14"/>
      <c r="ZL24" s="14"/>
      <c r="ZM24" s="14"/>
      <c r="ZN24" s="14"/>
      <c r="ZO24" s="14"/>
      <c r="ZP24" s="14"/>
      <c r="ZQ24" s="14"/>
      <c r="ZR24" s="14"/>
      <c r="ZS24" s="14"/>
    </row>
    <row r="25" spans="1:695" x14ac:dyDescent="0.25">
      <c r="A25" s="133"/>
      <c r="B25" s="127"/>
      <c r="C25" s="128"/>
      <c r="D25" s="128"/>
      <c r="E25" s="128"/>
      <c r="F25" s="128"/>
      <c r="G25" s="128"/>
      <c r="H25" s="128"/>
      <c r="I25" s="128"/>
      <c r="J25" s="129"/>
      <c r="K25" s="133"/>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c r="DN25" s="14"/>
      <c r="DO25" s="14"/>
      <c r="DP25" s="14"/>
      <c r="DQ25" s="14"/>
      <c r="DR25" s="14"/>
      <c r="DS25" s="14"/>
      <c r="DT25" s="14"/>
      <c r="DU25" s="14"/>
      <c r="DV25" s="14"/>
      <c r="DW25" s="14"/>
      <c r="DX25" s="14"/>
      <c r="DY25" s="14"/>
      <c r="DZ25" s="14"/>
      <c r="EA25" s="14"/>
      <c r="EB25" s="14"/>
      <c r="EC25" s="14"/>
      <c r="ED25" s="14"/>
      <c r="EE25" s="14"/>
      <c r="EF25" s="14"/>
      <c r="EG25" s="14"/>
      <c r="EH25" s="14"/>
      <c r="EI25" s="14"/>
      <c r="EJ25" s="14"/>
      <c r="EK25" s="14"/>
      <c r="EL25" s="14"/>
      <c r="EM25" s="14"/>
      <c r="EN25" s="14"/>
      <c r="EO25" s="14"/>
      <c r="EP25" s="14"/>
      <c r="EQ25" s="14"/>
      <c r="ER25" s="14"/>
      <c r="ES25" s="14"/>
      <c r="ET25" s="14"/>
      <c r="EU25" s="14"/>
      <c r="EV25" s="14"/>
      <c r="EW25" s="14"/>
      <c r="EX25" s="14"/>
      <c r="EY25" s="14"/>
      <c r="EZ25" s="14"/>
      <c r="FA25" s="14"/>
      <c r="FB25" s="14"/>
      <c r="FC25" s="14"/>
      <c r="FD25" s="14"/>
      <c r="FE25" s="14"/>
      <c r="FF25" s="14"/>
      <c r="FG25" s="14"/>
      <c r="FH25" s="14"/>
      <c r="FI25" s="14"/>
      <c r="FJ25" s="14"/>
      <c r="FK25" s="14"/>
      <c r="FL25" s="14"/>
      <c r="FM25" s="14"/>
      <c r="FN25" s="14"/>
      <c r="FO25" s="14"/>
      <c r="FP25" s="14"/>
      <c r="FQ25" s="14"/>
      <c r="FR25" s="14"/>
      <c r="FS25" s="14"/>
      <c r="FT25" s="14"/>
      <c r="FU25" s="14"/>
      <c r="FV25" s="14"/>
      <c r="FW25" s="14"/>
      <c r="FX25" s="14"/>
      <c r="FY25" s="14"/>
      <c r="FZ25" s="14"/>
      <c r="GA25" s="14"/>
      <c r="GB25" s="14"/>
      <c r="GC25" s="14"/>
      <c r="GD25" s="14"/>
      <c r="GE25" s="14"/>
      <c r="GF25" s="14"/>
      <c r="GG25" s="14"/>
      <c r="GH25" s="14"/>
      <c r="GI25" s="14"/>
      <c r="GJ25" s="14"/>
      <c r="GK25" s="14"/>
      <c r="GL25" s="14"/>
      <c r="GM25" s="14"/>
      <c r="GN25" s="14"/>
      <c r="GO25" s="14"/>
      <c r="GP25" s="14"/>
      <c r="GQ25" s="14"/>
      <c r="GR25" s="14"/>
      <c r="GS25" s="14"/>
      <c r="GT25" s="14"/>
      <c r="GU25" s="14"/>
      <c r="GV25" s="14"/>
      <c r="GW25" s="14"/>
      <c r="GX25" s="14"/>
      <c r="GY25" s="14"/>
      <c r="GZ25" s="14"/>
      <c r="HA25" s="14"/>
      <c r="HB25" s="14"/>
      <c r="HC25" s="14"/>
      <c r="HD25" s="14"/>
      <c r="HE25" s="14"/>
      <c r="HF25" s="14"/>
      <c r="HG25" s="14"/>
      <c r="HH25" s="14"/>
      <c r="HI25" s="14"/>
      <c r="HJ25" s="14"/>
      <c r="HK25" s="14"/>
      <c r="HL25" s="14"/>
      <c r="HM25" s="14"/>
      <c r="HN25" s="14"/>
      <c r="HO25" s="14"/>
      <c r="HP25" s="14"/>
      <c r="HQ25" s="14"/>
      <c r="HR25" s="14"/>
      <c r="HS25" s="14"/>
      <c r="HT25" s="14"/>
      <c r="HU25" s="14"/>
      <c r="HV25" s="14"/>
      <c r="HW25" s="14"/>
      <c r="HX25" s="14"/>
      <c r="HY25" s="14"/>
      <c r="HZ25" s="14"/>
      <c r="IA25" s="14"/>
      <c r="IB25" s="14"/>
      <c r="IC25" s="14"/>
      <c r="ID25" s="14"/>
      <c r="IE25" s="14"/>
      <c r="IF25" s="14"/>
      <c r="IG25" s="14"/>
      <c r="IH25" s="14"/>
      <c r="II25" s="14"/>
      <c r="IJ25" s="14"/>
      <c r="IK25" s="14"/>
      <c r="IL25" s="14"/>
      <c r="IM25" s="14"/>
      <c r="IN25" s="14"/>
      <c r="IO25" s="14"/>
      <c r="IP25" s="14"/>
      <c r="IQ25" s="14"/>
      <c r="IR25" s="14"/>
      <c r="IS25" s="14"/>
      <c r="IT25" s="14"/>
      <c r="IU25" s="14"/>
      <c r="IV25" s="14"/>
      <c r="IW25" s="14"/>
      <c r="IX25" s="14"/>
      <c r="IY25" s="14"/>
      <c r="IZ25" s="14"/>
      <c r="JA25" s="14"/>
      <c r="JB25" s="14"/>
      <c r="JC25" s="14"/>
      <c r="JD25" s="14"/>
      <c r="JE25" s="14"/>
      <c r="JF25" s="14"/>
      <c r="JG25" s="14"/>
      <c r="JH25" s="14"/>
      <c r="JI25" s="14"/>
      <c r="JJ25" s="14"/>
      <c r="JK25" s="14"/>
      <c r="JL25" s="14"/>
      <c r="JM25" s="14"/>
      <c r="JN25" s="14"/>
      <c r="JO25" s="14"/>
      <c r="JP25" s="14"/>
      <c r="JQ25" s="14"/>
      <c r="JR25" s="14"/>
      <c r="JS25" s="14"/>
      <c r="JT25" s="14"/>
      <c r="JU25" s="14"/>
      <c r="JV25" s="14"/>
      <c r="JW25" s="14"/>
      <c r="JX25" s="14"/>
      <c r="JY25" s="14"/>
      <c r="JZ25" s="14"/>
      <c r="KA25" s="14"/>
      <c r="KB25" s="14"/>
      <c r="KC25" s="14"/>
      <c r="KD25" s="14"/>
      <c r="KE25" s="14"/>
      <c r="KF25" s="14"/>
      <c r="KG25" s="14"/>
      <c r="KH25" s="14"/>
      <c r="KI25" s="14"/>
      <c r="KJ25" s="14"/>
      <c r="KK25" s="14"/>
      <c r="KL25" s="14"/>
      <c r="KM25" s="14"/>
      <c r="KN25" s="14"/>
      <c r="KO25" s="14"/>
      <c r="KP25" s="14"/>
      <c r="KQ25" s="14"/>
      <c r="KR25" s="14"/>
      <c r="KS25" s="14"/>
      <c r="KT25" s="14"/>
      <c r="KU25" s="14"/>
      <c r="KV25" s="14"/>
      <c r="KW25" s="14"/>
      <c r="KX25" s="14"/>
      <c r="KY25" s="14"/>
      <c r="KZ25" s="14"/>
      <c r="LA25" s="14"/>
      <c r="LB25" s="14"/>
      <c r="LC25" s="14"/>
      <c r="LD25" s="14"/>
      <c r="LE25" s="14"/>
      <c r="LF25" s="14"/>
      <c r="LG25" s="14"/>
      <c r="LH25" s="14"/>
      <c r="LI25" s="14"/>
      <c r="LJ25" s="14"/>
      <c r="LK25" s="14"/>
      <c r="LL25" s="14"/>
      <c r="LM25" s="14"/>
      <c r="LN25" s="14"/>
      <c r="LO25" s="14"/>
      <c r="LP25" s="14"/>
      <c r="LQ25" s="14"/>
      <c r="LR25" s="14"/>
      <c r="LS25" s="14"/>
      <c r="LT25" s="14"/>
      <c r="LU25" s="14"/>
      <c r="LV25" s="14"/>
      <c r="LW25" s="14"/>
      <c r="LX25" s="14"/>
      <c r="LY25" s="14"/>
      <c r="LZ25" s="14"/>
      <c r="MA25" s="14"/>
      <c r="MB25" s="14"/>
      <c r="MC25" s="14"/>
      <c r="MD25" s="14"/>
      <c r="ME25" s="14"/>
      <c r="MF25" s="14"/>
      <c r="MG25" s="14"/>
      <c r="MH25" s="14"/>
      <c r="MI25" s="14"/>
      <c r="MJ25" s="14"/>
      <c r="MK25" s="14"/>
      <c r="ML25" s="14"/>
      <c r="MM25" s="14"/>
      <c r="MN25" s="14"/>
      <c r="MO25" s="14"/>
      <c r="MP25" s="14"/>
      <c r="MQ25" s="14"/>
      <c r="MR25" s="14"/>
      <c r="MS25" s="14"/>
      <c r="MT25" s="14"/>
      <c r="MU25" s="14"/>
      <c r="MV25" s="14"/>
      <c r="MW25" s="14"/>
      <c r="MX25" s="14"/>
      <c r="MY25" s="14"/>
      <c r="MZ25" s="14"/>
      <c r="NA25" s="14"/>
      <c r="NB25" s="14"/>
      <c r="NC25" s="14"/>
      <c r="ND25" s="14"/>
      <c r="NE25" s="14"/>
      <c r="NF25" s="14"/>
      <c r="NG25" s="14"/>
      <c r="NH25" s="14"/>
      <c r="NI25" s="14"/>
      <c r="NJ25" s="14"/>
      <c r="NK25" s="14"/>
      <c r="NL25" s="14"/>
      <c r="NM25" s="14"/>
      <c r="NN25" s="14"/>
      <c r="NO25" s="14"/>
      <c r="NP25" s="14"/>
      <c r="NQ25" s="14"/>
      <c r="NR25" s="14"/>
      <c r="NS25" s="14"/>
      <c r="NT25" s="14"/>
      <c r="NU25" s="14"/>
      <c r="NV25" s="14"/>
      <c r="NW25" s="14"/>
      <c r="NX25" s="14"/>
      <c r="NY25" s="14"/>
      <c r="NZ25" s="14"/>
      <c r="OA25" s="14"/>
      <c r="OB25" s="14"/>
      <c r="OC25" s="14"/>
      <c r="OD25" s="14"/>
      <c r="OE25" s="14"/>
      <c r="OF25" s="14"/>
      <c r="OG25" s="14"/>
      <c r="OH25" s="14"/>
      <c r="OI25" s="14"/>
      <c r="OJ25" s="14"/>
      <c r="OK25" s="14"/>
      <c r="OL25" s="14"/>
      <c r="OM25" s="14"/>
      <c r="ON25" s="14"/>
      <c r="OO25" s="14"/>
      <c r="OP25" s="14"/>
      <c r="OQ25" s="14"/>
      <c r="OR25" s="14"/>
      <c r="OS25" s="14"/>
      <c r="OT25" s="14"/>
      <c r="OU25" s="14"/>
      <c r="OV25" s="14"/>
      <c r="OW25" s="14"/>
      <c r="OX25" s="14"/>
      <c r="OY25" s="14"/>
      <c r="OZ25" s="14"/>
      <c r="PA25" s="14"/>
      <c r="PB25" s="14"/>
      <c r="PC25" s="14"/>
      <c r="PD25" s="14"/>
      <c r="PE25" s="14"/>
      <c r="PF25" s="14"/>
      <c r="PG25" s="14"/>
      <c r="PH25" s="14"/>
      <c r="PI25" s="14"/>
      <c r="PJ25" s="14"/>
      <c r="PK25" s="14"/>
      <c r="PL25" s="14"/>
      <c r="PM25" s="14"/>
      <c r="PN25" s="14"/>
      <c r="PO25" s="14"/>
      <c r="PP25" s="14"/>
      <c r="PQ25" s="14"/>
      <c r="PR25" s="14"/>
      <c r="PS25" s="14"/>
      <c r="PT25" s="14"/>
      <c r="PU25" s="14"/>
      <c r="PV25" s="14"/>
      <c r="PW25" s="14"/>
      <c r="PX25" s="14"/>
      <c r="PY25" s="14"/>
      <c r="PZ25" s="14"/>
      <c r="QA25" s="14"/>
      <c r="QB25" s="14"/>
      <c r="QC25" s="14"/>
      <c r="QD25" s="14"/>
      <c r="QE25" s="14"/>
      <c r="QF25" s="14"/>
      <c r="QG25" s="14"/>
      <c r="QH25" s="14"/>
      <c r="QI25" s="14"/>
      <c r="QJ25" s="14"/>
      <c r="QK25" s="14"/>
      <c r="QL25" s="14"/>
      <c r="QM25" s="14"/>
      <c r="QN25" s="14"/>
      <c r="QO25" s="14"/>
      <c r="QP25" s="14"/>
      <c r="QQ25" s="14"/>
      <c r="QR25" s="14"/>
      <c r="QS25" s="14"/>
      <c r="QT25" s="14"/>
      <c r="QU25" s="14"/>
      <c r="QV25" s="14"/>
      <c r="QW25" s="14"/>
      <c r="QX25" s="14"/>
      <c r="QY25" s="14"/>
      <c r="QZ25" s="14"/>
      <c r="RA25" s="14"/>
      <c r="RB25" s="14"/>
      <c r="RC25" s="14"/>
      <c r="RD25" s="14"/>
      <c r="RE25" s="14"/>
      <c r="RF25" s="14"/>
      <c r="RG25" s="14"/>
      <c r="RH25" s="14"/>
      <c r="RI25" s="14"/>
      <c r="RJ25" s="14"/>
      <c r="RK25" s="14"/>
      <c r="RL25" s="14"/>
      <c r="RM25" s="14"/>
      <c r="RN25" s="14"/>
      <c r="RO25" s="14"/>
      <c r="RP25" s="14"/>
      <c r="RQ25" s="14"/>
      <c r="RR25" s="14"/>
      <c r="RS25" s="14"/>
      <c r="RT25" s="14"/>
      <c r="RU25" s="14"/>
      <c r="RV25" s="14"/>
      <c r="RW25" s="14"/>
      <c r="RX25" s="14"/>
      <c r="RY25" s="14"/>
      <c r="RZ25" s="14"/>
      <c r="SA25" s="14"/>
      <c r="SB25" s="14"/>
      <c r="SC25" s="14"/>
      <c r="SD25" s="14"/>
      <c r="SE25" s="14"/>
      <c r="SF25" s="14"/>
      <c r="SG25" s="14"/>
      <c r="SH25" s="14"/>
      <c r="SI25" s="14"/>
      <c r="SJ25" s="14"/>
      <c r="SK25" s="14"/>
      <c r="SL25" s="14"/>
      <c r="SM25" s="14"/>
      <c r="SN25" s="14"/>
      <c r="SO25" s="14"/>
      <c r="SP25" s="14"/>
      <c r="SQ25" s="14"/>
      <c r="SR25" s="14"/>
      <c r="SS25" s="14"/>
      <c r="ST25" s="14"/>
      <c r="SU25" s="14"/>
      <c r="SV25" s="14"/>
      <c r="SW25" s="14"/>
      <c r="SX25" s="14"/>
      <c r="SY25" s="14"/>
      <c r="SZ25" s="14"/>
      <c r="TA25" s="14"/>
      <c r="TB25" s="14"/>
      <c r="TC25" s="14"/>
      <c r="TD25" s="14"/>
      <c r="TE25" s="14"/>
      <c r="TF25" s="14"/>
      <c r="TG25" s="14"/>
      <c r="TH25" s="14"/>
      <c r="TI25" s="14"/>
      <c r="TJ25" s="14"/>
      <c r="TK25" s="14"/>
      <c r="TL25" s="14"/>
      <c r="TM25" s="14"/>
      <c r="TN25" s="14"/>
      <c r="TO25" s="14"/>
      <c r="TP25" s="14"/>
      <c r="TQ25" s="14"/>
      <c r="TR25" s="14"/>
      <c r="TS25" s="14"/>
      <c r="TT25" s="14"/>
      <c r="TU25" s="14"/>
      <c r="TV25" s="14"/>
      <c r="TW25" s="14"/>
      <c r="TX25" s="14"/>
      <c r="TY25" s="14"/>
      <c r="TZ25" s="14"/>
      <c r="UA25" s="14"/>
      <c r="UB25" s="14"/>
      <c r="UC25" s="14"/>
      <c r="UD25" s="14"/>
      <c r="UE25" s="14"/>
      <c r="UF25" s="14"/>
      <c r="UG25" s="14"/>
      <c r="UH25" s="14"/>
      <c r="UI25" s="14"/>
      <c r="UJ25" s="14"/>
      <c r="UK25" s="14"/>
      <c r="UL25" s="14"/>
      <c r="UM25" s="14"/>
      <c r="UN25" s="14"/>
      <c r="UO25" s="14"/>
      <c r="UP25" s="14"/>
      <c r="UQ25" s="14"/>
      <c r="UR25" s="14"/>
      <c r="US25" s="14"/>
      <c r="UT25" s="14"/>
      <c r="UU25" s="14"/>
      <c r="UV25" s="14"/>
      <c r="UW25" s="14"/>
      <c r="UX25" s="14"/>
      <c r="UY25" s="14"/>
      <c r="UZ25" s="14"/>
      <c r="VA25" s="14"/>
      <c r="VB25" s="14"/>
      <c r="VC25" s="14"/>
      <c r="VD25" s="14"/>
      <c r="VE25" s="14"/>
      <c r="VF25" s="14"/>
      <c r="VG25" s="14"/>
      <c r="VH25" s="14"/>
      <c r="VI25" s="14"/>
      <c r="VJ25" s="14"/>
      <c r="VK25" s="14"/>
      <c r="VL25" s="14"/>
      <c r="VM25" s="14"/>
      <c r="VN25" s="14"/>
      <c r="VO25" s="14"/>
      <c r="VP25" s="14"/>
      <c r="VQ25" s="14"/>
      <c r="VR25" s="14"/>
      <c r="VS25" s="14"/>
      <c r="VT25" s="14"/>
      <c r="VU25" s="14"/>
      <c r="VV25" s="14"/>
      <c r="VW25" s="14"/>
      <c r="VX25" s="14"/>
      <c r="VY25" s="14"/>
      <c r="VZ25" s="14"/>
      <c r="WA25" s="14"/>
      <c r="WB25" s="14"/>
      <c r="WC25" s="14"/>
      <c r="WD25" s="14"/>
      <c r="WE25" s="14"/>
      <c r="WF25" s="14"/>
      <c r="WG25" s="14"/>
      <c r="WH25" s="14"/>
      <c r="WI25" s="14"/>
      <c r="WJ25" s="14"/>
      <c r="WK25" s="14"/>
      <c r="WL25" s="14"/>
      <c r="WM25" s="14"/>
      <c r="WN25" s="14"/>
      <c r="WO25" s="14"/>
      <c r="WP25" s="14"/>
      <c r="WQ25" s="14"/>
      <c r="WR25" s="14"/>
      <c r="WS25" s="14"/>
      <c r="WT25" s="14"/>
      <c r="WU25" s="14"/>
      <c r="WV25" s="14"/>
      <c r="WW25" s="14"/>
      <c r="WX25" s="14"/>
      <c r="WY25" s="14"/>
      <c r="WZ25" s="14"/>
      <c r="XA25" s="14"/>
      <c r="XB25" s="14"/>
      <c r="XC25" s="14"/>
      <c r="XD25" s="14"/>
      <c r="XE25" s="14"/>
      <c r="XF25" s="14"/>
      <c r="XG25" s="14"/>
      <c r="XH25" s="14"/>
      <c r="XI25" s="14"/>
      <c r="XJ25" s="14"/>
      <c r="XK25" s="14"/>
      <c r="XL25" s="14"/>
      <c r="XM25" s="14"/>
      <c r="XN25" s="14"/>
      <c r="XO25" s="14"/>
      <c r="XP25" s="14"/>
      <c r="XQ25" s="14"/>
      <c r="XR25" s="14"/>
      <c r="XS25" s="14"/>
      <c r="XT25" s="14"/>
      <c r="XU25" s="14"/>
      <c r="XV25" s="14"/>
      <c r="XW25" s="14"/>
      <c r="XX25" s="14"/>
      <c r="XY25" s="14"/>
      <c r="XZ25" s="14"/>
      <c r="YA25" s="14"/>
      <c r="YB25" s="14"/>
      <c r="YC25" s="14"/>
      <c r="YD25" s="14"/>
      <c r="YE25" s="14"/>
      <c r="YF25" s="14"/>
      <c r="YG25" s="14"/>
      <c r="YH25" s="14"/>
      <c r="YI25" s="14"/>
      <c r="YJ25" s="14"/>
      <c r="YK25" s="14"/>
      <c r="YL25" s="14"/>
      <c r="YM25" s="14"/>
      <c r="YN25" s="14"/>
      <c r="YO25" s="14"/>
      <c r="YP25" s="14"/>
      <c r="YQ25" s="14"/>
      <c r="YR25" s="14"/>
      <c r="YS25" s="14"/>
      <c r="YT25" s="14"/>
      <c r="YU25" s="14"/>
      <c r="YV25" s="14"/>
      <c r="YW25" s="14"/>
      <c r="YX25" s="14"/>
      <c r="YY25" s="14"/>
      <c r="YZ25" s="14"/>
      <c r="ZA25" s="14"/>
      <c r="ZB25" s="14"/>
      <c r="ZC25" s="14"/>
      <c r="ZD25" s="14"/>
      <c r="ZE25" s="14"/>
      <c r="ZF25" s="14"/>
      <c r="ZG25" s="14"/>
      <c r="ZH25" s="14"/>
      <c r="ZI25" s="14"/>
      <c r="ZJ25" s="14"/>
      <c r="ZK25" s="14"/>
      <c r="ZL25" s="14"/>
      <c r="ZM25" s="14"/>
      <c r="ZN25" s="14"/>
      <c r="ZO25" s="14"/>
      <c r="ZP25" s="14"/>
      <c r="ZQ25" s="14"/>
      <c r="ZR25" s="14"/>
      <c r="ZS25" s="14"/>
    </row>
    <row r="26" spans="1:695" x14ac:dyDescent="0.25">
      <c r="A26" s="133"/>
      <c r="B26" s="127"/>
      <c r="C26" s="128"/>
      <c r="D26" s="128"/>
      <c r="E26" s="128"/>
      <c r="F26" s="128"/>
      <c r="G26" s="128"/>
      <c r="H26" s="128"/>
      <c r="I26" s="128"/>
      <c r="J26" s="129"/>
      <c r="K26" s="133"/>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4"/>
      <c r="EV26" s="14"/>
      <c r="EW26" s="14"/>
      <c r="EX26" s="14"/>
      <c r="EY26" s="14"/>
      <c r="EZ26" s="14"/>
      <c r="FA26" s="14"/>
      <c r="FB26" s="14"/>
      <c r="FC26" s="14"/>
      <c r="FD26" s="14"/>
      <c r="FE26" s="14"/>
      <c r="FF26" s="14"/>
      <c r="FG26" s="14"/>
      <c r="FH26" s="14"/>
      <c r="FI26" s="14"/>
      <c r="FJ26" s="14"/>
      <c r="FK26" s="14"/>
      <c r="FL26" s="14"/>
      <c r="FM26" s="14"/>
      <c r="FN26" s="14"/>
      <c r="FO26" s="14"/>
      <c r="FP26" s="14"/>
      <c r="FQ26" s="14"/>
      <c r="FR26" s="14"/>
      <c r="FS26" s="14"/>
      <c r="FT26" s="14"/>
      <c r="FU26" s="14"/>
      <c r="FV26" s="14"/>
      <c r="FW26" s="14"/>
      <c r="FX26" s="14"/>
      <c r="FY26" s="14"/>
      <c r="FZ26" s="14"/>
      <c r="GA26" s="14"/>
      <c r="GB26" s="14"/>
      <c r="GC26" s="14"/>
      <c r="GD26" s="14"/>
      <c r="GE26" s="14"/>
      <c r="GF26" s="14"/>
      <c r="GG26" s="14"/>
      <c r="GH26" s="14"/>
      <c r="GI26" s="14"/>
      <c r="GJ26" s="14"/>
      <c r="GK26" s="14"/>
      <c r="GL26" s="14"/>
      <c r="GM26" s="14"/>
      <c r="GN26" s="14"/>
      <c r="GO26" s="14"/>
      <c r="GP26" s="14"/>
      <c r="GQ26" s="14"/>
      <c r="GR26" s="14"/>
      <c r="GS26" s="14"/>
      <c r="GT26" s="14"/>
      <c r="GU26" s="14"/>
      <c r="GV26" s="14"/>
      <c r="GW26" s="14"/>
      <c r="GX26" s="14"/>
      <c r="GY26" s="14"/>
      <c r="GZ26" s="14"/>
      <c r="HA26" s="14"/>
      <c r="HB26" s="14"/>
      <c r="HC26" s="14"/>
      <c r="HD26" s="14"/>
      <c r="HE26" s="14"/>
      <c r="HF26" s="14"/>
      <c r="HG26" s="14"/>
      <c r="HH26" s="14"/>
      <c r="HI26" s="14"/>
      <c r="HJ26" s="14"/>
      <c r="HK26" s="14"/>
      <c r="HL26" s="14"/>
      <c r="HM26" s="14"/>
      <c r="HN26" s="14"/>
      <c r="HO26" s="14"/>
      <c r="HP26" s="14"/>
      <c r="HQ26" s="14"/>
      <c r="HR26" s="14"/>
      <c r="HS26" s="14"/>
      <c r="HT26" s="14"/>
      <c r="HU26" s="14"/>
      <c r="HV26" s="14"/>
      <c r="HW26" s="14"/>
      <c r="HX26" s="14"/>
      <c r="HY26" s="14"/>
      <c r="HZ26" s="14"/>
      <c r="IA26" s="14"/>
      <c r="IB26" s="14"/>
      <c r="IC26" s="14"/>
      <c r="ID26" s="14"/>
      <c r="IE26" s="14"/>
      <c r="IF26" s="14"/>
      <c r="IG26" s="14"/>
      <c r="IH26" s="14"/>
      <c r="II26" s="14"/>
      <c r="IJ26" s="14"/>
      <c r="IK26" s="14"/>
      <c r="IL26" s="14"/>
      <c r="IM26" s="14"/>
      <c r="IN26" s="14"/>
      <c r="IO26" s="14"/>
      <c r="IP26" s="14"/>
      <c r="IQ26" s="14"/>
      <c r="IR26" s="14"/>
      <c r="IS26" s="14"/>
      <c r="IT26" s="14"/>
      <c r="IU26" s="14"/>
      <c r="IV26" s="14"/>
      <c r="IW26" s="14"/>
      <c r="IX26" s="14"/>
      <c r="IY26" s="14"/>
      <c r="IZ26" s="14"/>
      <c r="JA26" s="14"/>
      <c r="JB26" s="14"/>
      <c r="JC26" s="14"/>
      <c r="JD26" s="14"/>
      <c r="JE26" s="14"/>
      <c r="JF26" s="14"/>
      <c r="JG26" s="14"/>
      <c r="JH26" s="14"/>
      <c r="JI26" s="14"/>
      <c r="JJ26" s="14"/>
      <c r="JK26" s="14"/>
      <c r="JL26" s="14"/>
      <c r="JM26" s="14"/>
      <c r="JN26" s="14"/>
      <c r="JO26" s="14"/>
      <c r="JP26" s="14"/>
      <c r="JQ26" s="14"/>
      <c r="JR26" s="14"/>
      <c r="JS26" s="14"/>
      <c r="JT26" s="14"/>
      <c r="JU26" s="14"/>
      <c r="JV26" s="14"/>
      <c r="JW26" s="14"/>
      <c r="JX26" s="14"/>
      <c r="JY26" s="14"/>
      <c r="JZ26" s="14"/>
      <c r="KA26" s="14"/>
      <c r="KB26" s="14"/>
      <c r="KC26" s="14"/>
      <c r="KD26" s="14"/>
      <c r="KE26" s="14"/>
      <c r="KF26" s="14"/>
      <c r="KG26" s="14"/>
      <c r="KH26" s="14"/>
      <c r="KI26" s="14"/>
      <c r="KJ26" s="14"/>
      <c r="KK26" s="14"/>
      <c r="KL26" s="14"/>
      <c r="KM26" s="14"/>
      <c r="KN26" s="14"/>
      <c r="KO26" s="14"/>
      <c r="KP26" s="14"/>
      <c r="KQ26" s="14"/>
      <c r="KR26" s="14"/>
      <c r="KS26" s="14"/>
      <c r="KT26" s="14"/>
      <c r="KU26" s="14"/>
      <c r="KV26" s="14"/>
      <c r="KW26" s="14"/>
      <c r="KX26" s="14"/>
      <c r="KY26" s="14"/>
      <c r="KZ26" s="14"/>
      <c r="LA26" s="14"/>
      <c r="LB26" s="14"/>
      <c r="LC26" s="14"/>
      <c r="LD26" s="14"/>
      <c r="LE26" s="14"/>
      <c r="LF26" s="14"/>
      <c r="LG26" s="14"/>
      <c r="LH26" s="14"/>
      <c r="LI26" s="14"/>
      <c r="LJ26" s="14"/>
      <c r="LK26" s="14"/>
      <c r="LL26" s="14"/>
      <c r="LM26" s="14"/>
      <c r="LN26" s="14"/>
      <c r="LO26" s="14"/>
      <c r="LP26" s="14"/>
      <c r="LQ26" s="14"/>
      <c r="LR26" s="14"/>
      <c r="LS26" s="14"/>
      <c r="LT26" s="14"/>
      <c r="LU26" s="14"/>
      <c r="LV26" s="14"/>
      <c r="LW26" s="14"/>
      <c r="LX26" s="14"/>
      <c r="LY26" s="14"/>
      <c r="LZ26" s="14"/>
      <c r="MA26" s="14"/>
      <c r="MB26" s="14"/>
      <c r="MC26" s="14"/>
      <c r="MD26" s="14"/>
      <c r="ME26" s="14"/>
      <c r="MF26" s="14"/>
      <c r="MG26" s="14"/>
      <c r="MH26" s="14"/>
      <c r="MI26" s="14"/>
      <c r="MJ26" s="14"/>
      <c r="MK26" s="14"/>
      <c r="ML26" s="14"/>
      <c r="MM26" s="14"/>
      <c r="MN26" s="14"/>
      <c r="MO26" s="14"/>
      <c r="MP26" s="14"/>
      <c r="MQ26" s="14"/>
      <c r="MR26" s="14"/>
      <c r="MS26" s="14"/>
      <c r="MT26" s="14"/>
      <c r="MU26" s="14"/>
      <c r="MV26" s="14"/>
      <c r="MW26" s="14"/>
      <c r="MX26" s="14"/>
      <c r="MY26" s="14"/>
      <c r="MZ26" s="14"/>
      <c r="NA26" s="14"/>
      <c r="NB26" s="14"/>
      <c r="NC26" s="14"/>
      <c r="ND26" s="14"/>
      <c r="NE26" s="14"/>
      <c r="NF26" s="14"/>
      <c r="NG26" s="14"/>
      <c r="NH26" s="14"/>
      <c r="NI26" s="14"/>
      <c r="NJ26" s="14"/>
      <c r="NK26" s="14"/>
      <c r="NL26" s="14"/>
      <c r="NM26" s="14"/>
      <c r="NN26" s="14"/>
      <c r="NO26" s="14"/>
      <c r="NP26" s="14"/>
      <c r="NQ26" s="14"/>
      <c r="NR26" s="14"/>
      <c r="NS26" s="14"/>
      <c r="NT26" s="14"/>
      <c r="NU26" s="14"/>
      <c r="NV26" s="14"/>
      <c r="NW26" s="14"/>
      <c r="NX26" s="14"/>
      <c r="NY26" s="14"/>
      <c r="NZ26" s="14"/>
      <c r="OA26" s="14"/>
      <c r="OB26" s="14"/>
      <c r="OC26" s="14"/>
      <c r="OD26" s="14"/>
      <c r="OE26" s="14"/>
      <c r="OF26" s="14"/>
      <c r="OG26" s="14"/>
      <c r="OH26" s="14"/>
      <c r="OI26" s="14"/>
      <c r="OJ26" s="14"/>
      <c r="OK26" s="14"/>
      <c r="OL26" s="14"/>
      <c r="OM26" s="14"/>
      <c r="ON26" s="14"/>
      <c r="OO26" s="14"/>
      <c r="OP26" s="14"/>
      <c r="OQ26" s="14"/>
      <c r="OR26" s="14"/>
      <c r="OS26" s="14"/>
      <c r="OT26" s="14"/>
      <c r="OU26" s="14"/>
      <c r="OV26" s="14"/>
      <c r="OW26" s="14"/>
      <c r="OX26" s="14"/>
      <c r="OY26" s="14"/>
      <c r="OZ26" s="14"/>
      <c r="PA26" s="14"/>
      <c r="PB26" s="14"/>
      <c r="PC26" s="14"/>
      <c r="PD26" s="14"/>
      <c r="PE26" s="14"/>
      <c r="PF26" s="14"/>
      <c r="PG26" s="14"/>
      <c r="PH26" s="14"/>
      <c r="PI26" s="14"/>
      <c r="PJ26" s="14"/>
      <c r="PK26" s="14"/>
      <c r="PL26" s="14"/>
      <c r="PM26" s="14"/>
      <c r="PN26" s="14"/>
      <c r="PO26" s="14"/>
      <c r="PP26" s="14"/>
      <c r="PQ26" s="14"/>
      <c r="PR26" s="14"/>
      <c r="PS26" s="14"/>
      <c r="PT26" s="14"/>
      <c r="PU26" s="14"/>
      <c r="PV26" s="14"/>
      <c r="PW26" s="14"/>
      <c r="PX26" s="14"/>
      <c r="PY26" s="14"/>
      <c r="PZ26" s="14"/>
      <c r="QA26" s="14"/>
      <c r="QB26" s="14"/>
      <c r="QC26" s="14"/>
      <c r="QD26" s="14"/>
      <c r="QE26" s="14"/>
      <c r="QF26" s="14"/>
      <c r="QG26" s="14"/>
      <c r="QH26" s="14"/>
      <c r="QI26" s="14"/>
      <c r="QJ26" s="14"/>
      <c r="QK26" s="14"/>
      <c r="QL26" s="14"/>
      <c r="QM26" s="14"/>
      <c r="QN26" s="14"/>
      <c r="QO26" s="14"/>
      <c r="QP26" s="14"/>
      <c r="QQ26" s="14"/>
      <c r="QR26" s="14"/>
      <c r="QS26" s="14"/>
      <c r="QT26" s="14"/>
      <c r="QU26" s="14"/>
      <c r="QV26" s="14"/>
      <c r="QW26" s="14"/>
      <c r="QX26" s="14"/>
      <c r="QY26" s="14"/>
      <c r="QZ26" s="14"/>
      <c r="RA26" s="14"/>
      <c r="RB26" s="14"/>
      <c r="RC26" s="14"/>
      <c r="RD26" s="14"/>
      <c r="RE26" s="14"/>
      <c r="RF26" s="14"/>
      <c r="RG26" s="14"/>
      <c r="RH26" s="14"/>
      <c r="RI26" s="14"/>
      <c r="RJ26" s="14"/>
      <c r="RK26" s="14"/>
      <c r="RL26" s="14"/>
      <c r="RM26" s="14"/>
      <c r="RN26" s="14"/>
      <c r="RO26" s="14"/>
      <c r="RP26" s="14"/>
      <c r="RQ26" s="14"/>
      <c r="RR26" s="14"/>
      <c r="RS26" s="14"/>
      <c r="RT26" s="14"/>
      <c r="RU26" s="14"/>
      <c r="RV26" s="14"/>
      <c r="RW26" s="14"/>
      <c r="RX26" s="14"/>
      <c r="RY26" s="14"/>
      <c r="RZ26" s="14"/>
      <c r="SA26" s="14"/>
      <c r="SB26" s="14"/>
      <c r="SC26" s="14"/>
      <c r="SD26" s="14"/>
      <c r="SE26" s="14"/>
      <c r="SF26" s="14"/>
      <c r="SG26" s="14"/>
      <c r="SH26" s="14"/>
      <c r="SI26" s="14"/>
      <c r="SJ26" s="14"/>
      <c r="SK26" s="14"/>
      <c r="SL26" s="14"/>
      <c r="SM26" s="14"/>
      <c r="SN26" s="14"/>
      <c r="SO26" s="14"/>
      <c r="SP26" s="14"/>
      <c r="SQ26" s="14"/>
      <c r="SR26" s="14"/>
      <c r="SS26" s="14"/>
      <c r="ST26" s="14"/>
      <c r="SU26" s="14"/>
      <c r="SV26" s="14"/>
      <c r="SW26" s="14"/>
      <c r="SX26" s="14"/>
      <c r="SY26" s="14"/>
      <c r="SZ26" s="14"/>
      <c r="TA26" s="14"/>
      <c r="TB26" s="14"/>
      <c r="TC26" s="14"/>
      <c r="TD26" s="14"/>
      <c r="TE26" s="14"/>
      <c r="TF26" s="14"/>
      <c r="TG26" s="14"/>
      <c r="TH26" s="14"/>
      <c r="TI26" s="14"/>
      <c r="TJ26" s="14"/>
      <c r="TK26" s="14"/>
      <c r="TL26" s="14"/>
      <c r="TM26" s="14"/>
      <c r="TN26" s="14"/>
      <c r="TO26" s="14"/>
      <c r="TP26" s="14"/>
      <c r="TQ26" s="14"/>
      <c r="TR26" s="14"/>
      <c r="TS26" s="14"/>
      <c r="TT26" s="14"/>
      <c r="TU26" s="14"/>
      <c r="TV26" s="14"/>
      <c r="TW26" s="14"/>
      <c r="TX26" s="14"/>
      <c r="TY26" s="14"/>
      <c r="TZ26" s="14"/>
      <c r="UA26" s="14"/>
      <c r="UB26" s="14"/>
      <c r="UC26" s="14"/>
      <c r="UD26" s="14"/>
      <c r="UE26" s="14"/>
      <c r="UF26" s="14"/>
      <c r="UG26" s="14"/>
      <c r="UH26" s="14"/>
      <c r="UI26" s="14"/>
      <c r="UJ26" s="14"/>
      <c r="UK26" s="14"/>
      <c r="UL26" s="14"/>
      <c r="UM26" s="14"/>
      <c r="UN26" s="14"/>
      <c r="UO26" s="14"/>
      <c r="UP26" s="14"/>
      <c r="UQ26" s="14"/>
      <c r="UR26" s="14"/>
      <c r="US26" s="14"/>
      <c r="UT26" s="14"/>
      <c r="UU26" s="14"/>
      <c r="UV26" s="14"/>
      <c r="UW26" s="14"/>
      <c r="UX26" s="14"/>
      <c r="UY26" s="14"/>
      <c r="UZ26" s="14"/>
      <c r="VA26" s="14"/>
      <c r="VB26" s="14"/>
      <c r="VC26" s="14"/>
      <c r="VD26" s="14"/>
      <c r="VE26" s="14"/>
      <c r="VF26" s="14"/>
      <c r="VG26" s="14"/>
      <c r="VH26" s="14"/>
      <c r="VI26" s="14"/>
      <c r="VJ26" s="14"/>
      <c r="VK26" s="14"/>
      <c r="VL26" s="14"/>
      <c r="VM26" s="14"/>
      <c r="VN26" s="14"/>
      <c r="VO26" s="14"/>
      <c r="VP26" s="14"/>
      <c r="VQ26" s="14"/>
      <c r="VR26" s="14"/>
      <c r="VS26" s="14"/>
      <c r="VT26" s="14"/>
      <c r="VU26" s="14"/>
      <c r="VV26" s="14"/>
      <c r="VW26" s="14"/>
      <c r="VX26" s="14"/>
      <c r="VY26" s="14"/>
      <c r="VZ26" s="14"/>
      <c r="WA26" s="14"/>
      <c r="WB26" s="14"/>
      <c r="WC26" s="14"/>
      <c r="WD26" s="14"/>
      <c r="WE26" s="14"/>
      <c r="WF26" s="14"/>
      <c r="WG26" s="14"/>
      <c r="WH26" s="14"/>
      <c r="WI26" s="14"/>
      <c r="WJ26" s="14"/>
      <c r="WK26" s="14"/>
      <c r="WL26" s="14"/>
      <c r="WM26" s="14"/>
      <c r="WN26" s="14"/>
      <c r="WO26" s="14"/>
      <c r="WP26" s="14"/>
      <c r="WQ26" s="14"/>
      <c r="WR26" s="14"/>
      <c r="WS26" s="14"/>
      <c r="WT26" s="14"/>
      <c r="WU26" s="14"/>
      <c r="WV26" s="14"/>
      <c r="WW26" s="14"/>
      <c r="WX26" s="14"/>
      <c r="WY26" s="14"/>
      <c r="WZ26" s="14"/>
      <c r="XA26" s="14"/>
      <c r="XB26" s="14"/>
      <c r="XC26" s="14"/>
      <c r="XD26" s="14"/>
      <c r="XE26" s="14"/>
      <c r="XF26" s="14"/>
      <c r="XG26" s="14"/>
      <c r="XH26" s="14"/>
      <c r="XI26" s="14"/>
      <c r="XJ26" s="14"/>
      <c r="XK26" s="14"/>
      <c r="XL26" s="14"/>
      <c r="XM26" s="14"/>
      <c r="XN26" s="14"/>
      <c r="XO26" s="14"/>
      <c r="XP26" s="14"/>
      <c r="XQ26" s="14"/>
      <c r="XR26" s="14"/>
      <c r="XS26" s="14"/>
      <c r="XT26" s="14"/>
      <c r="XU26" s="14"/>
      <c r="XV26" s="14"/>
      <c r="XW26" s="14"/>
      <c r="XX26" s="14"/>
      <c r="XY26" s="14"/>
      <c r="XZ26" s="14"/>
      <c r="YA26" s="14"/>
      <c r="YB26" s="14"/>
      <c r="YC26" s="14"/>
      <c r="YD26" s="14"/>
      <c r="YE26" s="14"/>
      <c r="YF26" s="14"/>
      <c r="YG26" s="14"/>
      <c r="YH26" s="14"/>
      <c r="YI26" s="14"/>
      <c r="YJ26" s="14"/>
      <c r="YK26" s="14"/>
      <c r="YL26" s="14"/>
      <c r="YM26" s="14"/>
      <c r="YN26" s="14"/>
      <c r="YO26" s="14"/>
      <c r="YP26" s="14"/>
      <c r="YQ26" s="14"/>
      <c r="YR26" s="14"/>
      <c r="YS26" s="14"/>
      <c r="YT26" s="14"/>
      <c r="YU26" s="14"/>
      <c r="YV26" s="14"/>
      <c r="YW26" s="14"/>
      <c r="YX26" s="14"/>
      <c r="YY26" s="14"/>
      <c r="YZ26" s="14"/>
      <c r="ZA26" s="14"/>
      <c r="ZB26" s="14"/>
      <c r="ZC26" s="14"/>
      <c r="ZD26" s="14"/>
      <c r="ZE26" s="14"/>
      <c r="ZF26" s="14"/>
      <c r="ZG26" s="14"/>
      <c r="ZH26" s="14"/>
      <c r="ZI26" s="14"/>
      <c r="ZJ26" s="14"/>
      <c r="ZK26" s="14"/>
      <c r="ZL26" s="14"/>
      <c r="ZM26" s="14"/>
      <c r="ZN26" s="14"/>
      <c r="ZO26" s="14"/>
      <c r="ZP26" s="14"/>
      <c r="ZQ26" s="14"/>
      <c r="ZR26" s="14"/>
      <c r="ZS26" s="14"/>
    </row>
    <row r="27" spans="1:695" x14ac:dyDescent="0.25">
      <c r="A27" s="133"/>
      <c r="B27" s="127"/>
      <c r="C27" s="128"/>
      <c r="D27" s="128"/>
      <c r="E27" s="128"/>
      <c r="F27" s="128"/>
      <c r="G27" s="128"/>
      <c r="H27" s="128"/>
      <c r="I27" s="128"/>
      <c r="J27" s="129"/>
      <c r="K27" s="133"/>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c r="DJ27" s="14"/>
      <c r="DK27" s="14"/>
      <c r="DL27" s="14"/>
      <c r="DM27" s="14"/>
      <c r="DN27" s="14"/>
      <c r="DO27" s="14"/>
      <c r="DP27" s="14"/>
      <c r="DQ27" s="14"/>
      <c r="DR27" s="14"/>
      <c r="DS27" s="14"/>
      <c r="DT27" s="14"/>
      <c r="DU27" s="14"/>
      <c r="DV27" s="14"/>
      <c r="DW27" s="14"/>
      <c r="DX27" s="14"/>
      <c r="DY27" s="14"/>
      <c r="DZ27" s="14"/>
      <c r="EA27" s="14"/>
      <c r="EB27" s="14"/>
      <c r="EC27" s="14"/>
      <c r="ED27" s="14"/>
      <c r="EE27" s="14"/>
      <c r="EF27" s="14"/>
      <c r="EG27" s="14"/>
      <c r="EH27" s="14"/>
      <c r="EI27" s="14"/>
      <c r="EJ27" s="14"/>
      <c r="EK27" s="14"/>
      <c r="EL27" s="14"/>
      <c r="EM27" s="14"/>
      <c r="EN27" s="14"/>
      <c r="EO27" s="14"/>
      <c r="EP27" s="14"/>
      <c r="EQ27" s="14"/>
      <c r="ER27" s="14"/>
      <c r="ES27" s="14"/>
      <c r="ET27" s="14"/>
      <c r="EU27" s="14"/>
      <c r="EV27" s="14"/>
      <c r="EW27" s="14"/>
      <c r="EX27" s="14"/>
      <c r="EY27" s="14"/>
      <c r="EZ27" s="14"/>
      <c r="FA27" s="14"/>
      <c r="FB27" s="14"/>
      <c r="FC27" s="14"/>
      <c r="FD27" s="14"/>
      <c r="FE27" s="14"/>
      <c r="FF27" s="14"/>
      <c r="FG27" s="14"/>
      <c r="FH27" s="14"/>
      <c r="FI27" s="14"/>
      <c r="FJ27" s="14"/>
      <c r="FK27" s="14"/>
      <c r="FL27" s="14"/>
      <c r="FM27" s="14"/>
      <c r="FN27" s="14"/>
      <c r="FO27" s="14"/>
      <c r="FP27" s="14"/>
      <c r="FQ27" s="14"/>
      <c r="FR27" s="14"/>
      <c r="FS27" s="14"/>
      <c r="FT27" s="14"/>
      <c r="FU27" s="14"/>
      <c r="FV27" s="14"/>
      <c r="FW27" s="14"/>
      <c r="FX27" s="14"/>
      <c r="FY27" s="14"/>
      <c r="FZ27" s="14"/>
      <c r="GA27" s="14"/>
      <c r="GB27" s="14"/>
      <c r="GC27" s="14"/>
      <c r="GD27" s="14"/>
      <c r="GE27" s="14"/>
      <c r="GF27" s="14"/>
      <c r="GG27" s="14"/>
      <c r="GH27" s="14"/>
      <c r="GI27" s="14"/>
      <c r="GJ27" s="14"/>
      <c r="GK27" s="14"/>
      <c r="GL27" s="14"/>
      <c r="GM27" s="14"/>
      <c r="GN27" s="14"/>
      <c r="GO27" s="14"/>
      <c r="GP27" s="14"/>
      <c r="GQ27" s="14"/>
      <c r="GR27" s="14"/>
      <c r="GS27" s="14"/>
      <c r="GT27" s="14"/>
      <c r="GU27" s="14"/>
      <c r="GV27" s="14"/>
      <c r="GW27" s="14"/>
      <c r="GX27" s="14"/>
      <c r="GY27" s="14"/>
      <c r="GZ27" s="14"/>
      <c r="HA27" s="14"/>
      <c r="HB27" s="14"/>
      <c r="HC27" s="14"/>
      <c r="HD27" s="14"/>
      <c r="HE27" s="14"/>
      <c r="HF27" s="14"/>
      <c r="HG27" s="14"/>
      <c r="HH27" s="14"/>
      <c r="HI27" s="14"/>
      <c r="HJ27" s="14"/>
      <c r="HK27" s="14"/>
      <c r="HL27" s="14"/>
      <c r="HM27" s="14"/>
      <c r="HN27" s="14"/>
      <c r="HO27" s="14"/>
      <c r="HP27" s="14"/>
      <c r="HQ27" s="14"/>
      <c r="HR27" s="14"/>
      <c r="HS27" s="14"/>
      <c r="HT27" s="14"/>
      <c r="HU27" s="14"/>
      <c r="HV27" s="14"/>
      <c r="HW27" s="14"/>
      <c r="HX27" s="14"/>
      <c r="HY27" s="14"/>
      <c r="HZ27" s="14"/>
      <c r="IA27" s="14"/>
      <c r="IB27" s="14"/>
      <c r="IC27" s="14"/>
      <c r="ID27" s="14"/>
      <c r="IE27" s="14"/>
      <c r="IF27" s="14"/>
      <c r="IG27" s="14"/>
      <c r="IH27" s="14"/>
      <c r="II27" s="14"/>
      <c r="IJ27" s="14"/>
      <c r="IK27" s="14"/>
      <c r="IL27" s="14"/>
      <c r="IM27" s="14"/>
      <c r="IN27" s="14"/>
      <c r="IO27" s="14"/>
      <c r="IP27" s="14"/>
      <c r="IQ27" s="14"/>
      <c r="IR27" s="14"/>
      <c r="IS27" s="14"/>
      <c r="IT27" s="14"/>
      <c r="IU27" s="14"/>
      <c r="IV27" s="14"/>
      <c r="IW27" s="14"/>
      <c r="IX27" s="14"/>
      <c r="IY27" s="14"/>
      <c r="IZ27" s="14"/>
      <c r="JA27" s="14"/>
      <c r="JB27" s="14"/>
      <c r="JC27" s="14"/>
      <c r="JD27" s="14"/>
      <c r="JE27" s="14"/>
      <c r="JF27" s="14"/>
      <c r="JG27" s="14"/>
      <c r="JH27" s="14"/>
      <c r="JI27" s="14"/>
      <c r="JJ27" s="14"/>
      <c r="JK27" s="14"/>
      <c r="JL27" s="14"/>
      <c r="JM27" s="14"/>
      <c r="JN27" s="14"/>
      <c r="JO27" s="14"/>
      <c r="JP27" s="14"/>
      <c r="JQ27" s="14"/>
      <c r="JR27" s="14"/>
      <c r="JS27" s="14"/>
      <c r="JT27" s="14"/>
      <c r="JU27" s="14"/>
      <c r="JV27" s="14"/>
      <c r="JW27" s="14"/>
      <c r="JX27" s="14"/>
      <c r="JY27" s="14"/>
      <c r="JZ27" s="14"/>
      <c r="KA27" s="14"/>
      <c r="KB27" s="14"/>
      <c r="KC27" s="14"/>
      <c r="KD27" s="14"/>
      <c r="KE27" s="14"/>
      <c r="KF27" s="14"/>
      <c r="KG27" s="14"/>
      <c r="KH27" s="14"/>
      <c r="KI27" s="14"/>
      <c r="KJ27" s="14"/>
      <c r="KK27" s="14"/>
      <c r="KL27" s="14"/>
      <c r="KM27" s="14"/>
      <c r="KN27" s="14"/>
      <c r="KO27" s="14"/>
      <c r="KP27" s="14"/>
      <c r="KQ27" s="14"/>
      <c r="KR27" s="14"/>
      <c r="KS27" s="14"/>
      <c r="KT27" s="14"/>
      <c r="KU27" s="14"/>
      <c r="KV27" s="14"/>
      <c r="KW27" s="14"/>
      <c r="KX27" s="14"/>
      <c r="KY27" s="14"/>
      <c r="KZ27" s="14"/>
      <c r="LA27" s="14"/>
      <c r="LB27" s="14"/>
      <c r="LC27" s="14"/>
      <c r="LD27" s="14"/>
      <c r="LE27" s="14"/>
      <c r="LF27" s="14"/>
      <c r="LG27" s="14"/>
      <c r="LH27" s="14"/>
      <c r="LI27" s="14"/>
      <c r="LJ27" s="14"/>
      <c r="LK27" s="14"/>
      <c r="LL27" s="14"/>
      <c r="LM27" s="14"/>
      <c r="LN27" s="14"/>
      <c r="LO27" s="14"/>
      <c r="LP27" s="14"/>
      <c r="LQ27" s="14"/>
      <c r="LR27" s="14"/>
      <c r="LS27" s="14"/>
      <c r="LT27" s="14"/>
      <c r="LU27" s="14"/>
      <c r="LV27" s="14"/>
      <c r="LW27" s="14"/>
      <c r="LX27" s="14"/>
      <c r="LY27" s="14"/>
      <c r="LZ27" s="14"/>
      <c r="MA27" s="14"/>
      <c r="MB27" s="14"/>
      <c r="MC27" s="14"/>
      <c r="MD27" s="14"/>
      <c r="ME27" s="14"/>
      <c r="MF27" s="14"/>
      <c r="MG27" s="14"/>
      <c r="MH27" s="14"/>
      <c r="MI27" s="14"/>
      <c r="MJ27" s="14"/>
      <c r="MK27" s="14"/>
      <c r="ML27" s="14"/>
      <c r="MM27" s="14"/>
      <c r="MN27" s="14"/>
      <c r="MO27" s="14"/>
      <c r="MP27" s="14"/>
      <c r="MQ27" s="14"/>
      <c r="MR27" s="14"/>
      <c r="MS27" s="14"/>
      <c r="MT27" s="14"/>
      <c r="MU27" s="14"/>
      <c r="MV27" s="14"/>
      <c r="MW27" s="14"/>
      <c r="MX27" s="14"/>
      <c r="MY27" s="14"/>
      <c r="MZ27" s="14"/>
      <c r="NA27" s="14"/>
      <c r="NB27" s="14"/>
      <c r="NC27" s="14"/>
      <c r="ND27" s="14"/>
      <c r="NE27" s="14"/>
      <c r="NF27" s="14"/>
      <c r="NG27" s="14"/>
      <c r="NH27" s="14"/>
      <c r="NI27" s="14"/>
      <c r="NJ27" s="14"/>
      <c r="NK27" s="14"/>
      <c r="NL27" s="14"/>
      <c r="NM27" s="14"/>
      <c r="NN27" s="14"/>
      <c r="NO27" s="14"/>
      <c r="NP27" s="14"/>
      <c r="NQ27" s="14"/>
      <c r="NR27" s="14"/>
      <c r="NS27" s="14"/>
      <c r="NT27" s="14"/>
      <c r="NU27" s="14"/>
      <c r="NV27" s="14"/>
      <c r="NW27" s="14"/>
      <c r="NX27" s="14"/>
      <c r="NY27" s="14"/>
      <c r="NZ27" s="14"/>
      <c r="OA27" s="14"/>
      <c r="OB27" s="14"/>
      <c r="OC27" s="14"/>
      <c r="OD27" s="14"/>
      <c r="OE27" s="14"/>
      <c r="OF27" s="14"/>
      <c r="OG27" s="14"/>
      <c r="OH27" s="14"/>
      <c r="OI27" s="14"/>
      <c r="OJ27" s="14"/>
      <c r="OK27" s="14"/>
      <c r="OL27" s="14"/>
      <c r="OM27" s="14"/>
      <c r="ON27" s="14"/>
      <c r="OO27" s="14"/>
      <c r="OP27" s="14"/>
      <c r="OQ27" s="14"/>
      <c r="OR27" s="14"/>
      <c r="OS27" s="14"/>
      <c r="OT27" s="14"/>
      <c r="OU27" s="14"/>
      <c r="OV27" s="14"/>
      <c r="OW27" s="14"/>
      <c r="OX27" s="14"/>
      <c r="OY27" s="14"/>
      <c r="OZ27" s="14"/>
      <c r="PA27" s="14"/>
      <c r="PB27" s="14"/>
      <c r="PC27" s="14"/>
      <c r="PD27" s="14"/>
      <c r="PE27" s="14"/>
      <c r="PF27" s="14"/>
      <c r="PG27" s="14"/>
      <c r="PH27" s="14"/>
      <c r="PI27" s="14"/>
      <c r="PJ27" s="14"/>
      <c r="PK27" s="14"/>
      <c r="PL27" s="14"/>
      <c r="PM27" s="14"/>
      <c r="PN27" s="14"/>
      <c r="PO27" s="14"/>
      <c r="PP27" s="14"/>
      <c r="PQ27" s="14"/>
      <c r="PR27" s="14"/>
      <c r="PS27" s="14"/>
      <c r="PT27" s="14"/>
      <c r="PU27" s="14"/>
      <c r="PV27" s="14"/>
      <c r="PW27" s="14"/>
      <c r="PX27" s="14"/>
      <c r="PY27" s="14"/>
      <c r="PZ27" s="14"/>
      <c r="QA27" s="14"/>
      <c r="QB27" s="14"/>
      <c r="QC27" s="14"/>
      <c r="QD27" s="14"/>
      <c r="QE27" s="14"/>
      <c r="QF27" s="14"/>
      <c r="QG27" s="14"/>
      <c r="QH27" s="14"/>
      <c r="QI27" s="14"/>
      <c r="QJ27" s="14"/>
      <c r="QK27" s="14"/>
      <c r="QL27" s="14"/>
      <c r="QM27" s="14"/>
      <c r="QN27" s="14"/>
      <c r="QO27" s="14"/>
      <c r="QP27" s="14"/>
      <c r="QQ27" s="14"/>
      <c r="QR27" s="14"/>
      <c r="QS27" s="14"/>
      <c r="QT27" s="14"/>
      <c r="QU27" s="14"/>
      <c r="QV27" s="14"/>
      <c r="QW27" s="14"/>
      <c r="QX27" s="14"/>
      <c r="QY27" s="14"/>
      <c r="QZ27" s="14"/>
      <c r="RA27" s="14"/>
      <c r="RB27" s="14"/>
      <c r="RC27" s="14"/>
      <c r="RD27" s="14"/>
      <c r="RE27" s="14"/>
      <c r="RF27" s="14"/>
      <c r="RG27" s="14"/>
      <c r="RH27" s="14"/>
      <c r="RI27" s="14"/>
      <c r="RJ27" s="14"/>
      <c r="RK27" s="14"/>
      <c r="RL27" s="14"/>
      <c r="RM27" s="14"/>
      <c r="RN27" s="14"/>
      <c r="RO27" s="14"/>
      <c r="RP27" s="14"/>
      <c r="RQ27" s="14"/>
      <c r="RR27" s="14"/>
      <c r="RS27" s="14"/>
      <c r="RT27" s="14"/>
      <c r="RU27" s="14"/>
      <c r="RV27" s="14"/>
      <c r="RW27" s="14"/>
      <c r="RX27" s="14"/>
      <c r="RY27" s="14"/>
      <c r="RZ27" s="14"/>
      <c r="SA27" s="14"/>
      <c r="SB27" s="14"/>
      <c r="SC27" s="14"/>
      <c r="SD27" s="14"/>
      <c r="SE27" s="14"/>
      <c r="SF27" s="14"/>
      <c r="SG27" s="14"/>
      <c r="SH27" s="14"/>
      <c r="SI27" s="14"/>
      <c r="SJ27" s="14"/>
      <c r="SK27" s="14"/>
      <c r="SL27" s="14"/>
      <c r="SM27" s="14"/>
      <c r="SN27" s="14"/>
      <c r="SO27" s="14"/>
      <c r="SP27" s="14"/>
      <c r="SQ27" s="14"/>
      <c r="SR27" s="14"/>
      <c r="SS27" s="14"/>
      <c r="ST27" s="14"/>
      <c r="SU27" s="14"/>
      <c r="SV27" s="14"/>
      <c r="SW27" s="14"/>
      <c r="SX27" s="14"/>
      <c r="SY27" s="14"/>
      <c r="SZ27" s="14"/>
      <c r="TA27" s="14"/>
      <c r="TB27" s="14"/>
      <c r="TC27" s="14"/>
      <c r="TD27" s="14"/>
      <c r="TE27" s="14"/>
      <c r="TF27" s="14"/>
      <c r="TG27" s="14"/>
      <c r="TH27" s="14"/>
      <c r="TI27" s="14"/>
      <c r="TJ27" s="14"/>
      <c r="TK27" s="14"/>
      <c r="TL27" s="14"/>
      <c r="TM27" s="14"/>
      <c r="TN27" s="14"/>
      <c r="TO27" s="14"/>
      <c r="TP27" s="14"/>
      <c r="TQ27" s="14"/>
      <c r="TR27" s="14"/>
      <c r="TS27" s="14"/>
      <c r="TT27" s="14"/>
      <c r="TU27" s="14"/>
      <c r="TV27" s="14"/>
      <c r="TW27" s="14"/>
      <c r="TX27" s="14"/>
      <c r="TY27" s="14"/>
      <c r="TZ27" s="14"/>
      <c r="UA27" s="14"/>
      <c r="UB27" s="14"/>
      <c r="UC27" s="14"/>
      <c r="UD27" s="14"/>
      <c r="UE27" s="14"/>
      <c r="UF27" s="14"/>
      <c r="UG27" s="14"/>
      <c r="UH27" s="14"/>
      <c r="UI27" s="14"/>
      <c r="UJ27" s="14"/>
      <c r="UK27" s="14"/>
      <c r="UL27" s="14"/>
      <c r="UM27" s="14"/>
      <c r="UN27" s="14"/>
      <c r="UO27" s="14"/>
      <c r="UP27" s="14"/>
      <c r="UQ27" s="14"/>
      <c r="UR27" s="14"/>
      <c r="US27" s="14"/>
      <c r="UT27" s="14"/>
      <c r="UU27" s="14"/>
      <c r="UV27" s="14"/>
      <c r="UW27" s="14"/>
      <c r="UX27" s="14"/>
      <c r="UY27" s="14"/>
      <c r="UZ27" s="14"/>
      <c r="VA27" s="14"/>
      <c r="VB27" s="14"/>
      <c r="VC27" s="14"/>
      <c r="VD27" s="14"/>
      <c r="VE27" s="14"/>
      <c r="VF27" s="14"/>
      <c r="VG27" s="14"/>
      <c r="VH27" s="14"/>
      <c r="VI27" s="14"/>
      <c r="VJ27" s="14"/>
      <c r="VK27" s="14"/>
      <c r="VL27" s="14"/>
      <c r="VM27" s="14"/>
      <c r="VN27" s="14"/>
      <c r="VO27" s="14"/>
      <c r="VP27" s="14"/>
      <c r="VQ27" s="14"/>
      <c r="VR27" s="14"/>
      <c r="VS27" s="14"/>
      <c r="VT27" s="14"/>
      <c r="VU27" s="14"/>
      <c r="VV27" s="14"/>
      <c r="VW27" s="14"/>
      <c r="VX27" s="14"/>
      <c r="VY27" s="14"/>
      <c r="VZ27" s="14"/>
      <c r="WA27" s="14"/>
      <c r="WB27" s="14"/>
      <c r="WC27" s="14"/>
      <c r="WD27" s="14"/>
      <c r="WE27" s="14"/>
      <c r="WF27" s="14"/>
      <c r="WG27" s="14"/>
      <c r="WH27" s="14"/>
      <c r="WI27" s="14"/>
      <c r="WJ27" s="14"/>
      <c r="WK27" s="14"/>
      <c r="WL27" s="14"/>
      <c r="WM27" s="14"/>
      <c r="WN27" s="14"/>
      <c r="WO27" s="14"/>
      <c r="WP27" s="14"/>
      <c r="WQ27" s="14"/>
      <c r="WR27" s="14"/>
      <c r="WS27" s="14"/>
      <c r="WT27" s="14"/>
      <c r="WU27" s="14"/>
      <c r="WV27" s="14"/>
      <c r="WW27" s="14"/>
      <c r="WX27" s="14"/>
      <c r="WY27" s="14"/>
      <c r="WZ27" s="14"/>
      <c r="XA27" s="14"/>
      <c r="XB27" s="14"/>
      <c r="XC27" s="14"/>
      <c r="XD27" s="14"/>
      <c r="XE27" s="14"/>
      <c r="XF27" s="14"/>
      <c r="XG27" s="14"/>
      <c r="XH27" s="14"/>
      <c r="XI27" s="14"/>
      <c r="XJ27" s="14"/>
      <c r="XK27" s="14"/>
      <c r="XL27" s="14"/>
      <c r="XM27" s="14"/>
      <c r="XN27" s="14"/>
      <c r="XO27" s="14"/>
      <c r="XP27" s="14"/>
      <c r="XQ27" s="14"/>
      <c r="XR27" s="14"/>
      <c r="XS27" s="14"/>
      <c r="XT27" s="14"/>
      <c r="XU27" s="14"/>
      <c r="XV27" s="14"/>
      <c r="XW27" s="14"/>
      <c r="XX27" s="14"/>
      <c r="XY27" s="14"/>
      <c r="XZ27" s="14"/>
      <c r="YA27" s="14"/>
      <c r="YB27" s="14"/>
      <c r="YC27" s="14"/>
      <c r="YD27" s="14"/>
      <c r="YE27" s="14"/>
      <c r="YF27" s="14"/>
      <c r="YG27" s="14"/>
      <c r="YH27" s="14"/>
      <c r="YI27" s="14"/>
      <c r="YJ27" s="14"/>
      <c r="YK27" s="14"/>
      <c r="YL27" s="14"/>
      <c r="YM27" s="14"/>
      <c r="YN27" s="14"/>
      <c r="YO27" s="14"/>
      <c r="YP27" s="14"/>
      <c r="YQ27" s="14"/>
      <c r="YR27" s="14"/>
      <c r="YS27" s="14"/>
      <c r="YT27" s="14"/>
      <c r="YU27" s="14"/>
      <c r="YV27" s="14"/>
      <c r="YW27" s="14"/>
      <c r="YX27" s="14"/>
      <c r="YY27" s="14"/>
      <c r="YZ27" s="14"/>
      <c r="ZA27" s="14"/>
      <c r="ZB27" s="14"/>
      <c r="ZC27" s="14"/>
      <c r="ZD27" s="14"/>
      <c r="ZE27" s="14"/>
      <c r="ZF27" s="14"/>
      <c r="ZG27" s="14"/>
      <c r="ZH27" s="14"/>
      <c r="ZI27" s="14"/>
      <c r="ZJ27" s="14"/>
      <c r="ZK27" s="14"/>
      <c r="ZL27" s="14"/>
      <c r="ZM27" s="14"/>
      <c r="ZN27" s="14"/>
      <c r="ZO27" s="14"/>
      <c r="ZP27" s="14"/>
      <c r="ZQ27" s="14"/>
      <c r="ZR27" s="14"/>
      <c r="ZS27" s="14"/>
    </row>
    <row r="28" spans="1:695" x14ac:dyDescent="0.25">
      <c r="A28" s="133"/>
      <c r="B28" s="127"/>
      <c r="C28" s="128"/>
      <c r="D28" s="128"/>
      <c r="E28" s="128"/>
      <c r="F28" s="128"/>
      <c r="G28" s="128"/>
      <c r="H28" s="128"/>
      <c r="I28" s="128"/>
      <c r="J28" s="129"/>
      <c r="K28" s="133"/>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4"/>
      <c r="EV28" s="14"/>
      <c r="EW28" s="14"/>
      <c r="EX28" s="14"/>
      <c r="EY28" s="14"/>
      <c r="EZ28" s="14"/>
      <c r="FA28" s="14"/>
      <c r="FB28" s="14"/>
      <c r="FC28" s="14"/>
      <c r="FD28" s="14"/>
      <c r="FE28" s="14"/>
      <c r="FF28" s="14"/>
      <c r="FG28" s="14"/>
      <c r="FH28" s="14"/>
      <c r="FI28" s="14"/>
      <c r="FJ28" s="14"/>
      <c r="FK28" s="14"/>
      <c r="FL28" s="14"/>
      <c r="FM28" s="14"/>
      <c r="FN28" s="14"/>
      <c r="FO28" s="14"/>
      <c r="FP28" s="14"/>
      <c r="FQ28" s="14"/>
      <c r="FR28" s="14"/>
      <c r="FS28" s="14"/>
      <c r="FT28" s="14"/>
      <c r="FU28" s="14"/>
      <c r="FV28" s="14"/>
      <c r="FW28" s="14"/>
      <c r="FX28" s="14"/>
      <c r="FY28" s="14"/>
      <c r="FZ28" s="14"/>
      <c r="GA28" s="14"/>
      <c r="GB28" s="14"/>
      <c r="GC28" s="14"/>
      <c r="GD28" s="14"/>
      <c r="GE28" s="14"/>
      <c r="GF28" s="14"/>
      <c r="GG28" s="14"/>
      <c r="GH28" s="14"/>
      <c r="GI28" s="14"/>
      <c r="GJ28" s="14"/>
      <c r="GK28" s="14"/>
      <c r="GL28" s="14"/>
      <c r="GM28" s="14"/>
      <c r="GN28" s="14"/>
      <c r="GO28" s="14"/>
      <c r="GP28" s="14"/>
      <c r="GQ28" s="14"/>
      <c r="GR28" s="14"/>
      <c r="GS28" s="14"/>
      <c r="GT28" s="14"/>
      <c r="GU28" s="14"/>
      <c r="GV28" s="14"/>
      <c r="GW28" s="14"/>
      <c r="GX28" s="14"/>
      <c r="GY28" s="14"/>
      <c r="GZ28" s="14"/>
      <c r="HA28" s="14"/>
      <c r="HB28" s="14"/>
      <c r="HC28" s="14"/>
      <c r="HD28" s="14"/>
      <c r="HE28" s="14"/>
      <c r="HF28" s="14"/>
      <c r="HG28" s="14"/>
      <c r="HH28" s="14"/>
      <c r="HI28" s="14"/>
      <c r="HJ28" s="14"/>
      <c r="HK28" s="14"/>
      <c r="HL28" s="14"/>
      <c r="HM28" s="14"/>
      <c r="HN28" s="14"/>
      <c r="HO28" s="14"/>
      <c r="HP28" s="14"/>
      <c r="HQ28" s="14"/>
      <c r="HR28" s="14"/>
      <c r="HS28" s="14"/>
      <c r="HT28" s="14"/>
      <c r="HU28" s="14"/>
      <c r="HV28" s="14"/>
      <c r="HW28" s="14"/>
      <c r="HX28" s="14"/>
      <c r="HY28" s="14"/>
      <c r="HZ28" s="14"/>
      <c r="IA28" s="14"/>
      <c r="IB28" s="14"/>
      <c r="IC28" s="14"/>
      <c r="ID28" s="14"/>
      <c r="IE28" s="14"/>
      <c r="IF28" s="14"/>
      <c r="IG28" s="14"/>
      <c r="IH28" s="14"/>
      <c r="II28" s="14"/>
      <c r="IJ28" s="14"/>
      <c r="IK28" s="14"/>
      <c r="IL28" s="14"/>
      <c r="IM28" s="14"/>
      <c r="IN28" s="14"/>
      <c r="IO28" s="14"/>
      <c r="IP28" s="14"/>
      <c r="IQ28" s="14"/>
      <c r="IR28" s="14"/>
      <c r="IS28" s="14"/>
      <c r="IT28" s="14"/>
      <c r="IU28" s="14"/>
      <c r="IV28" s="14"/>
      <c r="IW28" s="14"/>
      <c r="IX28" s="14"/>
      <c r="IY28" s="14"/>
      <c r="IZ28" s="14"/>
      <c r="JA28" s="14"/>
      <c r="JB28" s="14"/>
      <c r="JC28" s="14"/>
      <c r="JD28" s="14"/>
      <c r="JE28" s="14"/>
      <c r="JF28" s="14"/>
      <c r="JG28" s="14"/>
      <c r="JH28" s="14"/>
      <c r="JI28" s="14"/>
      <c r="JJ28" s="14"/>
      <c r="JK28" s="14"/>
      <c r="JL28" s="14"/>
      <c r="JM28" s="14"/>
      <c r="JN28" s="14"/>
      <c r="JO28" s="14"/>
      <c r="JP28" s="14"/>
      <c r="JQ28" s="14"/>
      <c r="JR28" s="14"/>
      <c r="JS28" s="14"/>
      <c r="JT28" s="14"/>
      <c r="JU28" s="14"/>
      <c r="JV28" s="14"/>
      <c r="JW28" s="14"/>
      <c r="JX28" s="14"/>
      <c r="JY28" s="14"/>
      <c r="JZ28" s="14"/>
      <c r="KA28" s="14"/>
      <c r="KB28" s="14"/>
      <c r="KC28" s="14"/>
      <c r="KD28" s="14"/>
      <c r="KE28" s="14"/>
      <c r="KF28" s="14"/>
      <c r="KG28" s="14"/>
      <c r="KH28" s="14"/>
      <c r="KI28" s="14"/>
      <c r="KJ28" s="14"/>
      <c r="KK28" s="14"/>
      <c r="KL28" s="14"/>
      <c r="KM28" s="14"/>
      <c r="KN28" s="14"/>
      <c r="KO28" s="14"/>
      <c r="KP28" s="14"/>
      <c r="KQ28" s="14"/>
      <c r="KR28" s="14"/>
      <c r="KS28" s="14"/>
      <c r="KT28" s="14"/>
      <c r="KU28" s="14"/>
      <c r="KV28" s="14"/>
      <c r="KW28" s="14"/>
      <c r="KX28" s="14"/>
      <c r="KY28" s="14"/>
      <c r="KZ28" s="14"/>
      <c r="LA28" s="14"/>
      <c r="LB28" s="14"/>
      <c r="LC28" s="14"/>
      <c r="LD28" s="14"/>
      <c r="LE28" s="14"/>
      <c r="LF28" s="14"/>
      <c r="LG28" s="14"/>
      <c r="LH28" s="14"/>
      <c r="LI28" s="14"/>
      <c r="LJ28" s="14"/>
      <c r="LK28" s="14"/>
      <c r="LL28" s="14"/>
      <c r="LM28" s="14"/>
      <c r="LN28" s="14"/>
      <c r="LO28" s="14"/>
      <c r="LP28" s="14"/>
      <c r="LQ28" s="14"/>
      <c r="LR28" s="14"/>
      <c r="LS28" s="14"/>
      <c r="LT28" s="14"/>
      <c r="LU28" s="14"/>
      <c r="LV28" s="14"/>
      <c r="LW28" s="14"/>
      <c r="LX28" s="14"/>
      <c r="LY28" s="14"/>
      <c r="LZ28" s="14"/>
      <c r="MA28" s="14"/>
      <c r="MB28" s="14"/>
      <c r="MC28" s="14"/>
      <c r="MD28" s="14"/>
      <c r="ME28" s="14"/>
      <c r="MF28" s="14"/>
      <c r="MG28" s="14"/>
      <c r="MH28" s="14"/>
      <c r="MI28" s="14"/>
      <c r="MJ28" s="14"/>
      <c r="MK28" s="14"/>
      <c r="ML28" s="14"/>
      <c r="MM28" s="14"/>
      <c r="MN28" s="14"/>
      <c r="MO28" s="14"/>
      <c r="MP28" s="14"/>
      <c r="MQ28" s="14"/>
      <c r="MR28" s="14"/>
      <c r="MS28" s="14"/>
      <c r="MT28" s="14"/>
      <c r="MU28" s="14"/>
      <c r="MV28" s="14"/>
      <c r="MW28" s="14"/>
      <c r="MX28" s="14"/>
      <c r="MY28" s="14"/>
      <c r="MZ28" s="14"/>
      <c r="NA28" s="14"/>
      <c r="NB28" s="14"/>
      <c r="NC28" s="14"/>
      <c r="ND28" s="14"/>
      <c r="NE28" s="14"/>
      <c r="NF28" s="14"/>
      <c r="NG28" s="14"/>
      <c r="NH28" s="14"/>
      <c r="NI28" s="14"/>
      <c r="NJ28" s="14"/>
      <c r="NK28" s="14"/>
      <c r="NL28" s="14"/>
      <c r="NM28" s="14"/>
      <c r="NN28" s="14"/>
      <c r="NO28" s="14"/>
      <c r="NP28" s="14"/>
      <c r="NQ28" s="14"/>
      <c r="NR28" s="14"/>
      <c r="NS28" s="14"/>
      <c r="NT28" s="14"/>
      <c r="NU28" s="14"/>
      <c r="NV28" s="14"/>
      <c r="NW28" s="14"/>
      <c r="NX28" s="14"/>
      <c r="NY28" s="14"/>
      <c r="NZ28" s="14"/>
      <c r="OA28" s="14"/>
      <c r="OB28" s="14"/>
      <c r="OC28" s="14"/>
      <c r="OD28" s="14"/>
      <c r="OE28" s="14"/>
      <c r="OF28" s="14"/>
      <c r="OG28" s="14"/>
      <c r="OH28" s="14"/>
      <c r="OI28" s="14"/>
      <c r="OJ28" s="14"/>
      <c r="OK28" s="14"/>
      <c r="OL28" s="14"/>
      <c r="OM28" s="14"/>
      <c r="ON28" s="14"/>
      <c r="OO28" s="14"/>
      <c r="OP28" s="14"/>
      <c r="OQ28" s="14"/>
      <c r="OR28" s="14"/>
      <c r="OS28" s="14"/>
      <c r="OT28" s="14"/>
      <c r="OU28" s="14"/>
      <c r="OV28" s="14"/>
      <c r="OW28" s="14"/>
      <c r="OX28" s="14"/>
      <c r="OY28" s="14"/>
      <c r="OZ28" s="14"/>
      <c r="PA28" s="14"/>
      <c r="PB28" s="14"/>
      <c r="PC28" s="14"/>
      <c r="PD28" s="14"/>
      <c r="PE28" s="14"/>
      <c r="PF28" s="14"/>
      <c r="PG28" s="14"/>
      <c r="PH28" s="14"/>
      <c r="PI28" s="14"/>
      <c r="PJ28" s="14"/>
      <c r="PK28" s="14"/>
      <c r="PL28" s="14"/>
      <c r="PM28" s="14"/>
      <c r="PN28" s="14"/>
      <c r="PO28" s="14"/>
      <c r="PP28" s="14"/>
      <c r="PQ28" s="14"/>
      <c r="PR28" s="14"/>
      <c r="PS28" s="14"/>
      <c r="PT28" s="14"/>
      <c r="PU28" s="14"/>
      <c r="PV28" s="14"/>
      <c r="PW28" s="14"/>
      <c r="PX28" s="14"/>
      <c r="PY28" s="14"/>
      <c r="PZ28" s="14"/>
      <c r="QA28" s="14"/>
      <c r="QB28" s="14"/>
      <c r="QC28" s="14"/>
      <c r="QD28" s="14"/>
      <c r="QE28" s="14"/>
      <c r="QF28" s="14"/>
      <c r="QG28" s="14"/>
      <c r="QH28" s="14"/>
      <c r="QI28" s="14"/>
      <c r="QJ28" s="14"/>
      <c r="QK28" s="14"/>
      <c r="QL28" s="14"/>
      <c r="QM28" s="14"/>
      <c r="QN28" s="14"/>
      <c r="QO28" s="14"/>
      <c r="QP28" s="14"/>
      <c r="QQ28" s="14"/>
      <c r="QR28" s="14"/>
      <c r="QS28" s="14"/>
      <c r="QT28" s="14"/>
      <c r="QU28" s="14"/>
      <c r="QV28" s="14"/>
      <c r="QW28" s="14"/>
      <c r="QX28" s="14"/>
      <c r="QY28" s="14"/>
      <c r="QZ28" s="14"/>
      <c r="RA28" s="14"/>
      <c r="RB28" s="14"/>
      <c r="RC28" s="14"/>
      <c r="RD28" s="14"/>
      <c r="RE28" s="14"/>
      <c r="RF28" s="14"/>
      <c r="RG28" s="14"/>
      <c r="RH28" s="14"/>
      <c r="RI28" s="14"/>
      <c r="RJ28" s="14"/>
      <c r="RK28" s="14"/>
      <c r="RL28" s="14"/>
      <c r="RM28" s="14"/>
      <c r="RN28" s="14"/>
      <c r="RO28" s="14"/>
      <c r="RP28" s="14"/>
      <c r="RQ28" s="14"/>
      <c r="RR28" s="14"/>
      <c r="RS28" s="14"/>
      <c r="RT28" s="14"/>
      <c r="RU28" s="14"/>
      <c r="RV28" s="14"/>
      <c r="RW28" s="14"/>
      <c r="RX28" s="14"/>
      <c r="RY28" s="14"/>
      <c r="RZ28" s="14"/>
      <c r="SA28" s="14"/>
      <c r="SB28" s="14"/>
      <c r="SC28" s="14"/>
      <c r="SD28" s="14"/>
      <c r="SE28" s="14"/>
      <c r="SF28" s="14"/>
      <c r="SG28" s="14"/>
      <c r="SH28" s="14"/>
      <c r="SI28" s="14"/>
      <c r="SJ28" s="14"/>
      <c r="SK28" s="14"/>
      <c r="SL28" s="14"/>
      <c r="SM28" s="14"/>
      <c r="SN28" s="14"/>
      <c r="SO28" s="14"/>
      <c r="SP28" s="14"/>
      <c r="SQ28" s="14"/>
      <c r="SR28" s="14"/>
      <c r="SS28" s="14"/>
      <c r="ST28" s="14"/>
      <c r="SU28" s="14"/>
      <c r="SV28" s="14"/>
      <c r="SW28" s="14"/>
      <c r="SX28" s="14"/>
      <c r="SY28" s="14"/>
      <c r="SZ28" s="14"/>
      <c r="TA28" s="14"/>
      <c r="TB28" s="14"/>
      <c r="TC28" s="14"/>
      <c r="TD28" s="14"/>
      <c r="TE28" s="14"/>
      <c r="TF28" s="14"/>
      <c r="TG28" s="14"/>
      <c r="TH28" s="14"/>
      <c r="TI28" s="14"/>
      <c r="TJ28" s="14"/>
      <c r="TK28" s="14"/>
      <c r="TL28" s="14"/>
      <c r="TM28" s="14"/>
      <c r="TN28" s="14"/>
      <c r="TO28" s="14"/>
      <c r="TP28" s="14"/>
      <c r="TQ28" s="14"/>
      <c r="TR28" s="14"/>
      <c r="TS28" s="14"/>
      <c r="TT28" s="14"/>
      <c r="TU28" s="14"/>
      <c r="TV28" s="14"/>
      <c r="TW28" s="14"/>
      <c r="TX28" s="14"/>
      <c r="TY28" s="14"/>
      <c r="TZ28" s="14"/>
      <c r="UA28" s="14"/>
      <c r="UB28" s="14"/>
      <c r="UC28" s="14"/>
      <c r="UD28" s="14"/>
      <c r="UE28" s="14"/>
      <c r="UF28" s="14"/>
      <c r="UG28" s="14"/>
      <c r="UH28" s="14"/>
      <c r="UI28" s="14"/>
      <c r="UJ28" s="14"/>
      <c r="UK28" s="14"/>
      <c r="UL28" s="14"/>
      <c r="UM28" s="14"/>
      <c r="UN28" s="14"/>
      <c r="UO28" s="14"/>
      <c r="UP28" s="14"/>
      <c r="UQ28" s="14"/>
      <c r="UR28" s="14"/>
      <c r="US28" s="14"/>
      <c r="UT28" s="14"/>
      <c r="UU28" s="14"/>
      <c r="UV28" s="14"/>
      <c r="UW28" s="14"/>
      <c r="UX28" s="14"/>
      <c r="UY28" s="14"/>
      <c r="UZ28" s="14"/>
      <c r="VA28" s="14"/>
      <c r="VB28" s="14"/>
      <c r="VC28" s="14"/>
      <c r="VD28" s="14"/>
      <c r="VE28" s="14"/>
      <c r="VF28" s="14"/>
      <c r="VG28" s="14"/>
      <c r="VH28" s="14"/>
      <c r="VI28" s="14"/>
      <c r="VJ28" s="14"/>
      <c r="VK28" s="14"/>
      <c r="VL28" s="14"/>
      <c r="VM28" s="14"/>
      <c r="VN28" s="14"/>
      <c r="VO28" s="14"/>
      <c r="VP28" s="14"/>
      <c r="VQ28" s="14"/>
      <c r="VR28" s="14"/>
      <c r="VS28" s="14"/>
      <c r="VT28" s="14"/>
      <c r="VU28" s="14"/>
      <c r="VV28" s="14"/>
      <c r="VW28" s="14"/>
      <c r="VX28" s="14"/>
      <c r="VY28" s="14"/>
      <c r="VZ28" s="14"/>
      <c r="WA28" s="14"/>
      <c r="WB28" s="14"/>
      <c r="WC28" s="14"/>
      <c r="WD28" s="14"/>
      <c r="WE28" s="14"/>
      <c r="WF28" s="14"/>
      <c r="WG28" s="14"/>
      <c r="WH28" s="14"/>
      <c r="WI28" s="14"/>
      <c r="WJ28" s="14"/>
      <c r="WK28" s="14"/>
      <c r="WL28" s="14"/>
      <c r="WM28" s="14"/>
      <c r="WN28" s="14"/>
      <c r="WO28" s="14"/>
      <c r="WP28" s="14"/>
      <c r="WQ28" s="14"/>
      <c r="WR28" s="14"/>
      <c r="WS28" s="14"/>
      <c r="WT28" s="14"/>
      <c r="WU28" s="14"/>
      <c r="WV28" s="14"/>
      <c r="WW28" s="14"/>
      <c r="WX28" s="14"/>
      <c r="WY28" s="14"/>
      <c r="WZ28" s="14"/>
      <c r="XA28" s="14"/>
      <c r="XB28" s="14"/>
      <c r="XC28" s="14"/>
      <c r="XD28" s="14"/>
      <c r="XE28" s="14"/>
      <c r="XF28" s="14"/>
      <c r="XG28" s="14"/>
      <c r="XH28" s="14"/>
      <c r="XI28" s="14"/>
      <c r="XJ28" s="14"/>
      <c r="XK28" s="14"/>
      <c r="XL28" s="14"/>
      <c r="XM28" s="14"/>
      <c r="XN28" s="14"/>
      <c r="XO28" s="14"/>
      <c r="XP28" s="14"/>
      <c r="XQ28" s="14"/>
      <c r="XR28" s="14"/>
      <c r="XS28" s="14"/>
      <c r="XT28" s="14"/>
      <c r="XU28" s="14"/>
      <c r="XV28" s="14"/>
      <c r="XW28" s="14"/>
      <c r="XX28" s="14"/>
      <c r="XY28" s="14"/>
      <c r="XZ28" s="14"/>
      <c r="YA28" s="14"/>
      <c r="YB28" s="14"/>
      <c r="YC28" s="14"/>
      <c r="YD28" s="14"/>
      <c r="YE28" s="14"/>
      <c r="YF28" s="14"/>
      <c r="YG28" s="14"/>
      <c r="YH28" s="14"/>
      <c r="YI28" s="14"/>
      <c r="YJ28" s="14"/>
      <c r="YK28" s="14"/>
      <c r="YL28" s="14"/>
      <c r="YM28" s="14"/>
      <c r="YN28" s="14"/>
      <c r="YO28" s="14"/>
      <c r="YP28" s="14"/>
      <c r="YQ28" s="14"/>
      <c r="YR28" s="14"/>
      <c r="YS28" s="14"/>
      <c r="YT28" s="14"/>
      <c r="YU28" s="14"/>
      <c r="YV28" s="14"/>
      <c r="YW28" s="14"/>
      <c r="YX28" s="14"/>
      <c r="YY28" s="14"/>
      <c r="YZ28" s="14"/>
      <c r="ZA28" s="14"/>
      <c r="ZB28" s="14"/>
      <c r="ZC28" s="14"/>
      <c r="ZD28" s="14"/>
      <c r="ZE28" s="14"/>
      <c r="ZF28" s="14"/>
      <c r="ZG28" s="14"/>
      <c r="ZH28" s="14"/>
      <c r="ZI28" s="14"/>
      <c r="ZJ28" s="14"/>
      <c r="ZK28" s="14"/>
      <c r="ZL28" s="14"/>
      <c r="ZM28" s="14"/>
      <c r="ZN28" s="14"/>
      <c r="ZO28" s="14"/>
      <c r="ZP28" s="14"/>
      <c r="ZQ28" s="14"/>
      <c r="ZR28" s="14"/>
      <c r="ZS28" s="14"/>
    </row>
    <row r="29" spans="1:695" x14ac:dyDescent="0.25">
      <c r="A29" s="133"/>
      <c r="B29" s="127"/>
      <c r="C29" s="128"/>
      <c r="D29" s="128"/>
      <c r="E29" s="128"/>
      <c r="F29" s="128"/>
      <c r="G29" s="128"/>
      <c r="H29" s="128"/>
      <c r="I29" s="128"/>
      <c r="J29" s="129"/>
      <c r="K29" s="133"/>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c r="DJ29" s="14"/>
      <c r="DK29" s="14"/>
      <c r="DL29" s="14"/>
      <c r="DM29" s="14"/>
      <c r="DN29" s="14"/>
      <c r="DO29" s="14"/>
      <c r="DP29" s="14"/>
      <c r="DQ29" s="14"/>
      <c r="DR29" s="14"/>
      <c r="DS29" s="14"/>
      <c r="DT29" s="14"/>
      <c r="DU29" s="14"/>
      <c r="DV29" s="14"/>
      <c r="DW29" s="14"/>
      <c r="DX29" s="14"/>
      <c r="DY29" s="14"/>
      <c r="DZ29" s="14"/>
      <c r="EA29" s="14"/>
      <c r="EB29" s="14"/>
      <c r="EC29" s="14"/>
      <c r="ED29" s="14"/>
      <c r="EE29" s="14"/>
      <c r="EF29" s="14"/>
      <c r="EG29" s="14"/>
      <c r="EH29" s="14"/>
      <c r="EI29" s="14"/>
      <c r="EJ29" s="14"/>
      <c r="EK29" s="14"/>
      <c r="EL29" s="14"/>
      <c r="EM29" s="14"/>
      <c r="EN29" s="14"/>
      <c r="EO29" s="14"/>
      <c r="EP29" s="14"/>
      <c r="EQ29" s="14"/>
      <c r="ER29" s="14"/>
      <c r="ES29" s="14"/>
      <c r="ET29" s="14"/>
      <c r="EU29" s="14"/>
      <c r="EV29" s="14"/>
      <c r="EW29" s="14"/>
      <c r="EX29" s="14"/>
      <c r="EY29" s="14"/>
      <c r="EZ29" s="14"/>
      <c r="FA29" s="14"/>
      <c r="FB29" s="14"/>
      <c r="FC29" s="14"/>
      <c r="FD29" s="14"/>
      <c r="FE29" s="14"/>
      <c r="FF29" s="14"/>
      <c r="FG29" s="14"/>
      <c r="FH29" s="14"/>
      <c r="FI29" s="14"/>
      <c r="FJ29" s="14"/>
      <c r="FK29" s="14"/>
      <c r="FL29" s="14"/>
      <c r="FM29" s="14"/>
      <c r="FN29" s="14"/>
      <c r="FO29" s="14"/>
      <c r="FP29" s="14"/>
      <c r="FQ29" s="14"/>
      <c r="FR29" s="14"/>
      <c r="FS29" s="14"/>
      <c r="FT29" s="14"/>
      <c r="FU29" s="14"/>
      <c r="FV29" s="14"/>
      <c r="FW29" s="14"/>
      <c r="FX29" s="14"/>
      <c r="FY29" s="14"/>
      <c r="FZ29" s="14"/>
      <c r="GA29" s="14"/>
      <c r="GB29" s="14"/>
      <c r="GC29" s="14"/>
      <c r="GD29" s="14"/>
      <c r="GE29" s="14"/>
      <c r="GF29" s="14"/>
      <c r="GG29" s="14"/>
      <c r="GH29" s="14"/>
      <c r="GI29" s="14"/>
      <c r="GJ29" s="14"/>
      <c r="GK29" s="14"/>
      <c r="GL29" s="14"/>
      <c r="GM29" s="14"/>
      <c r="GN29" s="14"/>
      <c r="GO29" s="14"/>
      <c r="GP29" s="14"/>
      <c r="GQ29" s="14"/>
      <c r="GR29" s="14"/>
      <c r="GS29" s="14"/>
      <c r="GT29" s="14"/>
      <c r="GU29" s="14"/>
      <c r="GV29" s="14"/>
      <c r="GW29" s="14"/>
      <c r="GX29" s="14"/>
      <c r="GY29" s="14"/>
      <c r="GZ29" s="14"/>
      <c r="HA29" s="14"/>
      <c r="HB29" s="14"/>
      <c r="HC29" s="14"/>
      <c r="HD29" s="14"/>
      <c r="HE29" s="14"/>
      <c r="HF29" s="14"/>
      <c r="HG29" s="14"/>
      <c r="HH29" s="14"/>
      <c r="HI29" s="14"/>
      <c r="HJ29" s="14"/>
      <c r="HK29" s="14"/>
      <c r="HL29" s="14"/>
      <c r="HM29" s="14"/>
      <c r="HN29" s="14"/>
      <c r="HO29" s="14"/>
      <c r="HP29" s="14"/>
      <c r="HQ29" s="14"/>
      <c r="HR29" s="14"/>
      <c r="HS29" s="14"/>
      <c r="HT29" s="14"/>
      <c r="HU29" s="14"/>
      <c r="HV29" s="14"/>
      <c r="HW29" s="14"/>
      <c r="HX29" s="14"/>
      <c r="HY29" s="14"/>
      <c r="HZ29" s="14"/>
      <c r="IA29" s="14"/>
      <c r="IB29" s="14"/>
      <c r="IC29" s="14"/>
      <c r="ID29" s="14"/>
      <c r="IE29" s="14"/>
      <c r="IF29" s="14"/>
      <c r="IG29" s="14"/>
      <c r="IH29" s="14"/>
      <c r="II29" s="14"/>
      <c r="IJ29" s="14"/>
      <c r="IK29" s="14"/>
      <c r="IL29" s="14"/>
      <c r="IM29" s="14"/>
      <c r="IN29" s="14"/>
      <c r="IO29" s="14"/>
      <c r="IP29" s="14"/>
      <c r="IQ29" s="14"/>
      <c r="IR29" s="14"/>
      <c r="IS29" s="14"/>
      <c r="IT29" s="14"/>
      <c r="IU29" s="14"/>
      <c r="IV29" s="14"/>
      <c r="IW29" s="14"/>
      <c r="IX29" s="14"/>
      <c r="IY29" s="14"/>
      <c r="IZ29" s="14"/>
      <c r="JA29" s="14"/>
      <c r="JB29" s="14"/>
      <c r="JC29" s="14"/>
      <c r="JD29" s="14"/>
      <c r="JE29" s="14"/>
      <c r="JF29" s="14"/>
      <c r="JG29" s="14"/>
      <c r="JH29" s="14"/>
      <c r="JI29" s="14"/>
      <c r="JJ29" s="14"/>
      <c r="JK29" s="14"/>
      <c r="JL29" s="14"/>
      <c r="JM29" s="14"/>
      <c r="JN29" s="14"/>
      <c r="JO29" s="14"/>
      <c r="JP29" s="14"/>
      <c r="JQ29" s="14"/>
      <c r="JR29" s="14"/>
      <c r="JS29" s="14"/>
      <c r="JT29" s="14"/>
      <c r="JU29" s="14"/>
      <c r="JV29" s="14"/>
      <c r="JW29" s="14"/>
      <c r="JX29" s="14"/>
      <c r="JY29" s="14"/>
      <c r="JZ29" s="14"/>
      <c r="KA29" s="14"/>
      <c r="KB29" s="14"/>
      <c r="KC29" s="14"/>
      <c r="KD29" s="14"/>
      <c r="KE29" s="14"/>
      <c r="KF29" s="14"/>
      <c r="KG29" s="14"/>
      <c r="KH29" s="14"/>
      <c r="KI29" s="14"/>
      <c r="KJ29" s="14"/>
      <c r="KK29" s="14"/>
      <c r="KL29" s="14"/>
      <c r="KM29" s="14"/>
      <c r="KN29" s="14"/>
      <c r="KO29" s="14"/>
      <c r="KP29" s="14"/>
      <c r="KQ29" s="14"/>
      <c r="KR29" s="14"/>
      <c r="KS29" s="14"/>
      <c r="KT29" s="14"/>
      <c r="KU29" s="14"/>
      <c r="KV29" s="14"/>
      <c r="KW29" s="14"/>
      <c r="KX29" s="14"/>
      <c r="KY29" s="14"/>
      <c r="KZ29" s="14"/>
      <c r="LA29" s="14"/>
      <c r="LB29" s="14"/>
      <c r="LC29" s="14"/>
      <c r="LD29" s="14"/>
      <c r="LE29" s="14"/>
      <c r="LF29" s="14"/>
      <c r="LG29" s="14"/>
      <c r="LH29" s="14"/>
      <c r="LI29" s="14"/>
      <c r="LJ29" s="14"/>
      <c r="LK29" s="14"/>
      <c r="LL29" s="14"/>
      <c r="LM29" s="14"/>
      <c r="LN29" s="14"/>
      <c r="LO29" s="14"/>
      <c r="LP29" s="14"/>
      <c r="LQ29" s="14"/>
      <c r="LR29" s="14"/>
      <c r="LS29" s="14"/>
      <c r="LT29" s="14"/>
      <c r="LU29" s="14"/>
      <c r="LV29" s="14"/>
      <c r="LW29" s="14"/>
      <c r="LX29" s="14"/>
      <c r="LY29" s="14"/>
      <c r="LZ29" s="14"/>
      <c r="MA29" s="14"/>
      <c r="MB29" s="14"/>
      <c r="MC29" s="14"/>
      <c r="MD29" s="14"/>
      <c r="ME29" s="14"/>
      <c r="MF29" s="14"/>
      <c r="MG29" s="14"/>
      <c r="MH29" s="14"/>
      <c r="MI29" s="14"/>
      <c r="MJ29" s="14"/>
      <c r="MK29" s="14"/>
      <c r="ML29" s="14"/>
      <c r="MM29" s="14"/>
      <c r="MN29" s="14"/>
      <c r="MO29" s="14"/>
      <c r="MP29" s="14"/>
      <c r="MQ29" s="14"/>
      <c r="MR29" s="14"/>
      <c r="MS29" s="14"/>
      <c r="MT29" s="14"/>
      <c r="MU29" s="14"/>
      <c r="MV29" s="14"/>
      <c r="MW29" s="14"/>
      <c r="MX29" s="14"/>
      <c r="MY29" s="14"/>
      <c r="MZ29" s="14"/>
      <c r="NA29" s="14"/>
      <c r="NB29" s="14"/>
      <c r="NC29" s="14"/>
      <c r="ND29" s="14"/>
      <c r="NE29" s="14"/>
      <c r="NF29" s="14"/>
      <c r="NG29" s="14"/>
      <c r="NH29" s="14"/>
      <c r="NI29" s="14"/>
      <c r="NJ29" s="14"/>
      <c r="NK29" s="14"/>
      <c r="NL29" s="14"/>
      <c r="NM29" s="14"/>
      <c r="NN29" s="14"/>
      <c r="NO29" s="14"/>
      <c r="NP29" s="14"/>
      <c r="NQ29" s="14"/>
      <c r="NR29" s="14"/>
      <c r="NS29" s="14"/>
      <c r="NT29" s="14"/>
      <c r="NU29" s="14"/>
      <c r="NV29" s="14"/>
      <c r="NW29" s="14"/>
      <c r="NX29" s="14"/>
      <c r="NY29" s="14"/>
      <c r="NZ29" s="14"/>
      <c r="OA29" s="14"/>
      <c r="OB29" s="14"/>
      <c r="OC29" s="14"/>
      <c r="OD29" s="14"/>
      <c r="OE29" s="14"/>
      <c r="OF29" s="14"/>
      <c r="OG29" s="14"/>
      <c r="OH29" s="14"/>
      <c r="OI29" s="14"/>
      <c r="OJ29" s="14"/>
      <c r="OK29" s="14"/>
      <c r="OL29" s="14"/>
      <c r="OM29" s="14"/>
      <c r="ON29" s="14"/>
      <c r="OO29" s="14"/>
      <c r="OP29" s="14"/>
      <c r="OQ29" s="14"/>
      <c r="OR29" s="14"/>
      <c r="OS29" s="14"/>
      <c r="OT29" s="14"/>
      <c r="OU29" s="14"/>
      <c r="OV29" s="14"/>
      <c r="OW29" s="14"/>
      <c r="OX29" s="14"/>
      <c r="OY29" s="14"/>
      <c r="OZ29" s="14"/>
      <c r="PA29" s="14"/>
      <c r="PB29" s="14"/>
      <c r="PC29" s="14"/>
      <c r="PD29" s="14"/>
      <c r="PE29" s="14"/>
      <c r="PF29" s="14"/>
      <c r="PG29" s="14"/>
      <c r="PH29" s="14"/>
      <c r="PI29" s="14"/>
      <c r="PJ29" s="14"/>
      <c r="PK29" s="14"/>
      <c r="PL29" s="14"/>
      <c r="PM29" s="14"/>
      <c r="PN29" s="14"/>
      <c r="PO29" s="14"/>
      <c r="PP29" s="14"/>
      <c r="PQ29" s="14"/>
      <c r="PR29" s="14"/>
      <c r="PS29" s="14"/>
      <c r="PT29" s="14"/>
      <c r="PU29" s="14"/>
      <c r="PV29" s="14"/>
      <c r="PW29" s="14"/>
      <c r="PX29" s="14"/>
      <c r="PY29" s="14"/>
      <c r="PZ29" s="14"/>
      <c r="QA29" s="14"/>
      <c r="QB29" s="14"/>
      <c r="QC29" s="14"/>
      <c r="QD29" s="14"/>
      <c r="QE29" s="14"/>
      <c r="QF29" s="14"/>
      <c r="QG29" s="14"/>
      <c r="QH29" s="14"/>
      <c r="QI29" s="14"/>
      <c r="QJ29" s="14"/>
      <c r="QK29" s="14"/>
      <c r="QL29" s="14"/>
      <c r="QM29" s="14"/>
      <c r="QN29" s="14"/>
      <c r="QO29" s="14"/>
      <c r="QP29" s="14"/>
      <c r="QQ29" s="14"/>
      <c r="QR29" s="14"/>
      <c r="QS29" s="14"/>
      <c r="QT29" s="14"/>
      <c r="QU29" s="14"/>
      <c r="QV29" s="14"/>
      <c r="QW29" s="14"/>
      <c r="QX29" s="14"/>
      <c r="QY29" s="14"/>
      <c r="QZ29" s="14"/>
      <c r="RA29" s="14"/>
      <c r="RB29" s="14"/>
      <c r="RC29" s="14"/>
      <c r="RD29" s="14"/>
      <c r="RE29" s="14"/>
      <c r="RF29" s="14"/>
      <c r="RG29" s="14"/>
      <c r="RH29" s="14"/>
      <c r="RI29" s="14"/>
      <c r="RJ29" s="14"/>
      <c r="RK29" s="14"/>
      <c r="RL29" s="14"/>
      <c r="RM29" s="14"/>
      <c r="RN29" s="14"/>
      <c r="RO29" s="14"/>
      <c r="RP29" s="14"/>
      <c r="RQ29" s="14"/>
      <c r="RR29" s="14"/>
      <c r="RS29" s="14"/>
      <c r="RT29" s="14"/>
      <c r="RU29" s="14"/>
      <c r="RV29" s="14"/>
      <c r="RW29" s="14"/>
      <c r="RX29" s="14"/>
      <c r="RY29" s="14"/>
      <c r="RZ29" s="14"/>
      <c r="SA29" s="14"/>
      <c r="SB29" s="14"/>
      <c r="SC29" s="14"/>
      <c r="SD29" s="14"/>
      <c r="SE29" s="14"/>
      <c r="SF29" s="14"/>
      <c r="SG29" s="14"/>
      <c r="SH29" s="14"/>
      <c r="SI29" s="14"/>
      <c r="SJ29" s="14"/>
      <c r="SK29" s="14"/>
      <c r="SL29" s="14"/>
      <c r="SM29" s="14"/>
      <c r="SN29" s="14"/>
      <c r="SO29" s="14"/>
      <c r="SP29" s="14"/>
      <c r="SQ29" s="14"/>
      <c r="SR29" s="14"/>
      <c r="SS29" s="14"/>
      <c r="ST29" s="14"/>
      <c r="SU29" s="14"/>
      <c r="SV29" s="14"/>
      <c r="SW29" s="14"/>
      <c r="SX29" s="14"/>
      <c r="SY29" s="14"/>
      <c r="SZ29" s="14"/>
      <c r="TA29" s="14"/>
      <c r="TB29" s="14"/>
      <c r="TC29" s="14"/>
      <c r="TD29" s="14"/>
      <c r="TE29" s="14"/>
      <c r="TF29" s="14"/>
      <c r="TG29" s="14"/>
      <c r="TH29" s="14"/>
      <c r="TI29" s="14"/>
      <c r="TJ29" s="14"/>
      <c r="TK29" s="14"/>
      <c r="TL29" s="14"/>
      <c r="TM29" s="14"/>
      <c r="TN29" s="14"/>
      <c r="TO29" s="14"/>
      <c r="TP29" s="14"/>
      <c r="TQ29" s="14"/>
      <c r="TR29" s="14"/>
      <c r="TS29" s="14"/>
      <c r="TT29" s="14"/>
      <c r="TU29" s="14"/>
      <c r="TV29" s="14"/>
      <c r="TW29" s="14"/>
      <c r="TX29" s="14"/>
      <c r="TY29" s="14"/>
      <c r="TZ29" s="14"/>
      <c r="UA29" s="14"/>
      <c r="UB29" s="14"/>
      <c r="UC29" s="14"/>
      <c r="UD29" s="14"/>
      <c r="UE29" s="14"/>
      <c r="UF29" s="14"/>
      <c r="UG29" s="14"/>
      <c r="UH29" s="14"/>
      <c r="UI29" s="14"/>
      <c r="UJ29" s="14"/>
      <c r="UK29" s="14"/>
      <c r="UL29" s="14"/>
      <c r="UM29" s="14"/>
      <c r="UN29" s="14"/>
      <c r="UO29" s="14"/>
      <c r="UP29" s="14"/>
      <c r="UQ29" s="14"/>
      <c r="UR29" s="14"/>
      <c r="US29" s="14"/>
      <c r="UT29" s="14"/>
      <c r="UU29" s="14"/>
      <c r="UV29" s="14"/>
      <c r="UW29" s="14"/>
      <c r="UX29" s="14"/>
      <c r="UY29" s="14"/>
      <c r="UZ29" s="14"/>
      <c r="VA29" s="14"/>
      <c r="VB29" s="14"/>
      <c r="VC29" s="14"/>
      <c r="VD29" s="14"/>
      <c r="VE29" s="14"/>
      <c r="VF29" s="14"/>
      <c r="VG29" s="14"/>
      <c r="VH29" s="14"/>
      <c r="VI29" s="14"/>
      <c r="VJ29" s="14"/>
      <c r="VK29" s="14"/>
      <c r="VL29" s="14"/>
      <c r="VM29" s="14"/>
      <c r="VN29" s="14"/>
      <c r="VO29" s="14"/>
      <c r="VP29" s="14"/>
      <c r="VQ29" s="14"/>
      <c r="VR29" s="14"/>
      <c r="VS29" s="14"/>
      <c r="VT29" s="14"/>
      <c r="VU29" s="14"/>
      <c r="VV29" s="14"/>
      <c r="VW29" s="14"/>
      <c r="VX29" s="14"/>
      <c r="VY29" s="14"/>
      <c r="VZ29" s="14"/>
      <c r="WA29" s="14"/>
      <c r="WB29" s="14"/>
      <c r="WC29" s="14"/>
      <c r="WD29" s="14"/>
      <c r="WE29" s="14"/>
      <c r="WF29" s="14"/>
      <c r="WG29" s="14"/>
      <c r="WH29" s="14"/>
      <c r="WI29" s="14"/>
      <c r="WJ29" s="14"/>
      <c r="WK29" s="14"/>
      <c r="WL29" s="14"/>
      <c r="WM29" s="14"/>
      <c r="WN29" s="14"/>
      <c r="WO29" s="14"/>
      <c r="WP29" s="14"/>
      <c r="WQ29" s="14"/>
      <c r="WR29" s="14"/>
      <c r="WS29" s="14"/>
      <c r="WT29" s="14"/>
      <c r="WU29" s="14"/>
      <c r="WV29" s="14"/>
      <c r="WW29" s="14"/>
      <c r="WX29" s="14"/>
      <c r="WY29" s="14"/>
      <c r="WZ29" s="14"/>
      <c r="XA29" s="14"/>
      <c r="XB29" s="14"/>
      <c r="XC29" s="14"/>
      <c r="XD29" s="14"/>
      <c r="XE29" s="14"/>
      <c r="XF29" s="14"/>
      <c r="XG29" s="14"/>
      <c r="XH29" s="14"/>
      <c r="XI29" s="14"/>
      <c r="XJ29" s="14"/>
      <c r="XK29" s="14"/>
      <c r="XL29" s="14"/>
      <c r="XM29" s="14"/>
      <c r="XN29" s="14"/>
      <c r="XO29" s="14"/>
      <c r="XP29" s="14"/>
      <c r="XQ29" s="14"/>
      <c r="XR29" s="14"/>
      <c r="XS29" s="14"/>
      <c r="XT29" s="14"/>
      <c r="XU29" s="14"/>
      <c r="XV29" s="14"/>
      <c r="XW29" s="14"/>
      <c r="XX29" s="14"/>
      <c r="XY29" s="14"/>
      <c r="XZ29" s="14"/>
      <c r="YA29" s="14"/>
      <c r="YB29" s="14"/>
      <c r="YC29" s="14"/>
      <c r="YD29" s="14"/>
      <c r="YE29" s="14"/>
      <c r="YF29" s="14"/>
      <c r="YG29" s="14"/>
      <c r="YH29" s="14"/>
      <c r="YI29" s="14"/>
      <c r="YJ29" s="14"/>
      <c r="YK29" s="14"/>
      <c r="YL29" s="14"/>
      <c r="YM29" s="14"/>
      <c r="YN29" s="14"/>
      <c r="YO29" s="14"/>
      <c r="YP29" s="14"/>
      <c r="YQ29" s="14"/>
      <c r="YR29" s="14"/>
      <c r="YS29" s="14"/>
      <c r="YT29" s="14"/>
      <c r="YU29" s="14"/>
      <c r="YV29" s="14"/>
      <c r="YW29" s="14"/>
      <c r="YX29" s="14"/>
      <c r="YY29" s="14"/>
      <c r="YZ29" s="14"/>
      <c r="ZA29" s="14"/>
      <c r="ZB29" s="14"/>
      <c r="ZC29" s="14"/>
      <c r="ZD29" s="14"/>
      <c r="ZE29" s="14"/>
      <c r="ZF29" s="14"/>
      <c r="ZG29" s="14"/>
      <c r="ZH29" s="14"/>
      <c r="ZI29" s="14"/>
      <c r="ZJ29" s="14"/>
      <c r="ZK29" s="14"/>
      <c r="ZL29" s="14"/>
      <c r="ZM29" s="14"/>
      <c r="ZN29" s="14"/>
      <c r="ZO29" s="14"/>
      <c r="ZP29" s="14"/>
      <c r="ZQ29" s="14"/>
      <c r="ZR29" s="14"/>
      <c r="ZS29" s="14"/>
    </row>
    <row r="30" spans="1:695" x14ac:dyDescent="0.25">
      <c r="A30" s="133"/>
      <c r="B30" s="127"/>
      <c r="C30" s="128"/>
      <c r="D30" s="128"/>
      <c r="E30" s="128"/>
      <c r="F30" s="128"/>
      <c r="G30" s="128"/>
      <c r="H30" s="128"/>
      <c r="I30" s="128"/>
      <c r="J30" s="129"/>
      <c r="K30" s="133"/>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c r="DJ30" s="14"/>
      <c r="DK30" s="14"/>
      <c r="DL30" s="14"/>
      <c r="DM30" s="14"/>
      <c r="DN30" s="14"/>
      <c r="DO30" s="14"/>
      <c r="DP30" s="14"/>
      <c r="DQ30" s="14"/>
      <c r="DR30" s="14"/>
      <c r="DS30" s="14"/>
      <c r="DT30" s="14"/>
      <c r="DU30" s="14"/>
      <c r="DV30" s="14"/>
      <c r="DW30" s="14"/>
      <c r="DX30" s="14"/>
      <c r="DY30" s="14"/>
      <c r="DZ30" s="14"/>
      <c r="EA30" s="14"/>
      <c r="EB30" s="14"/>
      <c r="EC30" s="14"/>
      <c r="ED30" s="14"/>
      <c r="EE30" s="14"/>
      <c r="EF30" s="14"/>
      <c r="EG30" s="14"/>
      <c r="EH30" s="14"/>
      <c r="EI30" s="14"/>
      <c r="EJ30" s="14"/>
      <c r="EK30" s="14"/>
      <c r="EL30" s="14"/>
      <c r="EM30" s="14"/>
      <c r="EN30" s="14"/>
      <c r="EO30" s="14"/>
      <c r="EP30" s="14"/>
      <c r="EQ30" s="14"/>
      <c r="ER30" s="14"/>
      <c r="ES30" s="14"/>
      <c r="ET30" s="14"/>
      <c r="EU30" s="14"/>
      <c r="EV30" s="14"/>
      <c r="EW30" s="14"/>
      <c r="EX30" s="14"/>
      <c r="EY30" s="14"/>
      <c r="EZ30" s="14"/>
      <c r="FA30" s="14"/>
      <c r="FB30" s="14"/>
      <c r="FC30" s="14"/>
      <c r="FD30" s="14"/>
      <c r="FE30" s="14"/>
      <c r="FF30" s="14"/>
      <c r="FG30" s="14"/>
      <c r="FH30" s="14"/>
      <c r="FI30" s="14"/>
      <c r="FJ30" s="14"/>
      <c r="FK30" s="14"/>
      <c r="FL30" s="14"/>
      <c r="FM30" s="14"/>
      <c r="FN30" s="14"/>
      <c r="FO30" s="14"/>
      <c r="FP30" s="14"/>
      <c r="FQ30" s="14"/>
      <c r="FR30" s="14"/>
      <c r="FS30" s="14"/>
      <c r="FT30" s="14"/>
      <c r="FU30" s="14"/>
      <c r="FV30" s="14"/>
      <c r="FW30" s="14"/>
      <c r="FX30" s="14"/>
      <c r="FY30" s="14"/>
      <c r="FZ30" s="14"/>
      <c r="GA30" s="14"/>
      <c r="GB30" s="14"/>
      <c r="GC30" s="14"/>
      <c r="GD30" s="14"/>
      <c r="GE30" s="14"/>
      <c r="GF30" s="14"/>
      <c r="GG30" s="14"/>
      <c r="GH30" s="14"/>
      <c r="GI30" s="14"/>
      <c r="GJ30" s="14"/>
      <c r="GK30" s="14"/>
      <c r="GL30" s="14"/>
      <c r="GM30" s="14"/>
      <c r="GN30" s="14"/>
      <c r="GO30" s="14"/>
      <c r="GP30" s="14"/>
      <c r="GQ30" s="14"/>
      <c r="GR30" s="14"/>
      <c r="GS30" s="14"/>
      <c r="GT30" s="14"/>
      <c r="GU30" s="14"/>
      <c r="GV30" s="14"/>
      <c r="GW30" s="14"/>
      <c r="GX30" s="14"/>
      <c r="GY30" s="14"/>
      <c r="GZ30" s="14"/>
      <c r="HA30" s="14"/>
      <c r="HB30" s="14"/>
      <c r="HC30" s="14"/>
      <c r="HD30" s="14"/>
      <c r="HE30" s="14"/>
      <c r="HF30" s="14"/>
      <c r="HG30" s="14"/>
      <c r="HH30" s="14"/>
      <c r="HI30" s="14"/>
      <c r="HJ30" s="14"/>
      <c r="HK30" s="14"/>
      <c r="HL30" s="14"/>
      <c r="HM30" s="14"/>
      <c r="HN30" s="14"/>
      <c r="HO30" s="14"/>
      <c r="HP30" s="14"/>
      <c r="HQ30" s="14"/>
      <c r="HR30" s="14"/>
      <c r="HS30" s="14"/>
      <c r="HT30" s="14"/>
      <c r="HU30" s="14"/>
      <c r="HV30" s="14"/>
      <c r="HW30" s="14"/>
      <c r="HX30" s="14"/>
      <c r="HY30" s="14"/>
      <c r="HZ30" s="14"/>
      <c r="IA30" s="14"/>
      <c r="IB30" s="14"/>
      <c r="IC30" s="14"/>
      <c r="ID30" s="14"/>
      <c r="IE30" s="14"/>
      <c r="IF30" s="14"/>
      <c r="IG30" s="14"/>
      <c r="IH30" s="14"/>
      <c r="II30" s="14"/>
      <c r="IJ30" s="14"/>
      <c r="IK30" s="14"/>
      <c r="IL30" s="14"/>
      <c r="IM30" s="14"/>
      <c r="IN30" s="14"/>
      <c r="IO30" s="14"/>
      <c r="IP30" s="14"/>
      <c r="IQ30" s="14"/>
      <c r="IR30" s="14"/>
      <c r="IS30" s="14"/>
      <c r="IT30" s="14"/>
      <c r="IU30" s="14"/>
      <c r="IV30" s="14"/>
      <c r="IW30" s="14"/>
      <c r="IX30" s="14"/>
      <c r="IY30" s="14"/>
      <c r="IZ30" s="14"/>
      <c r="JA30" s="14"/>
      <c r="JB30" s="14"/>
      <c r="JC30" s="14"/>
      <c r="JD30" s="14"/>
      <c r="JE30" s="14"/>
      <c r="JF30" s="14"/>
      <c r="JG30" s="14"/>
      <c r="JH30" s="14"/>
      <c r="JI30" s="14"/>
      <c r="JJ30" s="14"/>
      <c r="JK30" s="14"/>
      <c r="JL30" s="14"/>
      <c r="JM30" s="14"/>
      <c r="JN30" s="14"/>
      <c r="JO30" s="14"/>
      <c r="JP30" s="14"/>
      <c r="JQ30" s="14"/>
      <c r="JR30" s="14"/>
      <c r="JS30" s="14"/>
      <c r="JT30" s="14"/>
      <c r="JU30" s="14"/>
      <c r="JV30" s="14"/>
      <c r="JW30" s="14"/>
      <c r="JX30" s="14"/>
      <c r="JY30" s="14"/>
      <c r="JZ30" s="14"/>
      <c r="KA30" s="14"/>
      <c r="KB30" s="14"/>
      <c r="KC30" s="14"/>
      <c r="KD30" s="14"/>
      <c r="KE30" s="14"/>
      <c r="KF30" s="14"/>
      <c r="KG30" s="14"/>
      <c r="KH30" s="14"/>
      <c r="KI30" s="14"/>
      <c r="KJ30" s="14"/>
      <c r="KK30" s="14"/>
      <c r="KL30" s="14"/>
      <c r="KM30" s="14"/>
      <c r="KN30" s="14"/>
      <c r="KO30" s="14"/>
      <c r="KP30" s="14"/>
      <c r="KQ30" s="14"/>
      <c r="KR30" s="14"/>
      <c r="KS30" s="14"/>
      <c r="KT30" s="14"/>
      <c r="KU30" s="14"/>
      <c r="KV30" s="14"/>
      <c r="KW30" s="14"/>
      <c r="KX30" s="14"/>
      <c r="KY30" s="14"/>
      <c r="KZ30" s="14"/>
      <c r="LA30" s="14"/>
      <c r="LB30" s="14"/>
      <c r="LC30" s="14"/>
      <c r="LD30" s="14"/>
      <c r="LE30" s="14"/>
      <c r="LF30" s="14"/>
      <c r="LG30" s="14"/>
      <c r="LH30" s="14"/>
      <c r="LI30" s="14"/>
      <c r="LJ30" s="14"/>
      <c r="LK30" s="14"/>
      <c r="LL30" s="14"/>
      <c r="LM30" s="14"/>
      <c r="LN30" s="14"/>
      <c r="LO30" s="14"/>
      <c r="LP30" s="14"/>
      <c r="LQ30" s="14"/>
      <c r="LR30" s="14"/>
      <c r="LS30" s="14"/>
      <c r="LT30" s="14"/>
      <c r="LU30" s="14"/>
      <c r="LV30" s="14"/>
      <c r="LW30" s="14"/>
      <c r="LX30" s="14"/>
      <c r="LY30" s="14"/>
      <c r="LZ30" s="14"/>
      <c r="MA30" s="14"/>
      <c r="MB30" s="14"/>
      <c r="MC30" s="14"/>
      <c r="MD30" s="14"/>
      <c r="ME30" s="14"/>
      <c r="MF30" s="14"/>
      <c r="MG30" s="14"/>
      <c r="MH30" s="14"/>
      <c r="MI30" s="14"/>
      <c r="MJ30" s="14"/>
      <c r="MK30" s="14"/>
      <c r="ML30" s="14"/>
      <c r="MM30" s="14"/>
      <c r="MN30" s="14"/>
      <c r="MO30" s="14"/>
      <c r="MP30" s="14"/>
      <c r="MQ30" s="14"/>
      <c r="MR30" s="14"/>
      <c r="MS30" s="14"/>
      <c r="MT30" s="14"/>
      <c r="MU30" s="14"/>
      <c r="MV30" s="14"/>
      <c r="MW30" s="14"/>
      <c r="MX30" s="14"/>
      <c r="MY30" s="14"/>
      <c r="MZ30" s="14"/>
      <c r="NA30" s="14"/>
      <c r="NB30" s="14"/>
      <c r="NC30" s="14"/>
      <c r="ND30" s="14"/>
      <c r="NE30" s="14"/>
      <c r="NF30" s="14"/>
      <c r="NG30" s="14"/>
      <c r="NH30" s="14"/>
      <c r="NI30" s="14"/>
      <c r="NJ30" s="14"/>
      <c r="NK30" s="14"/>
      <c r="NL30" s="14"/>
      <c r="NM30" s="14"/>
      <c r="NN30" s="14"/>
      <c r="NO30" s="14"/>
      <c r="NP30" s="14"/>
      <c r="NQ30" s="14"/>
      <c r="NR30" s="14"/>
      <c r="NS30" s="14"/>
      <c r="NT30" s="14"/>
      <c r="NU30" s="14"/>
      <c r="NV30" s="14"/>
      <c r="NW30" s="14"/>
      <c r="NX30" s="14"/>
      <c r="NY30" s="14"/>
      <c r="NZ30" s="14"/>
      <c r="OA30" s="14"/>
      <c r="OB30" s="14"/>
      <c r="OC30" s="14"/>
      <c r="OD30" s="14"/>
      <c r="OE30" s="14"/>
      <c r="OF30" s="14"/>
      <c r="OG30" s="14"/>
      <c r="OH30" s="14"/>
      <c r="OI30" s="14"/>
      <c r="OJ30" s="14"/>
      <c r="OK30" s="14"/>
      <c r="OL30" s="14"/>
      <c r="OM30" s="14"/>
      <c r="ON30" s="14"/>
      <c r="OO30" s="14"/>
      <c r="OP30" s="14"/>
      <c r="OQ30" s="14"/>
      <c r="OR30" s="14"/>
      <c r="OS30" s="14"/>
      <c r="OT30" s="14"/>
      <c r="OU30" s="14"/>
      <c r="OV30" s="14"/>
      <c r="OW30" s="14"/>
      <c r="OX30" s="14"/>
      <c r="OY30" s="14"/>
      <c r="OZ30" s="14"/>
      <c r="PA30" s="14"/>
      <c r="PB30" s="14"/>
      <c r="PC30" s="14"/>
      <c r="PD30" s="14"/>
      <c r="PE30" s="14"/>
      <c r="PF30" s="14"/>
      <c r="PG30" s="14"/>
      <c r="PH30" s="14"/>
      <c r="PI30" s="14"/>
      <c r="PJ30" s="14"/>
      <c r="PK30" s="14"/>
      <c r="PL30" s="14"/>
      <c r="PM30" s="14"/>
      <c r="PN30" s="14"/>
      <c r="PO30" s="14"/>
      <c r="PP30" s="14"/>
      <c r="PQ30" s="14"/>
      <c r="PR30" s="14"/>
      <c r="PS30" s="14"/>
      <c r="PT30" s="14"/>
      <c r="PU30" s="14"/>
      <c r="PV30" s="14"/>
      <c r="PW30" s="14"/>
      <c r="PX30" s="14"/>
      <c r="PY30" s="14"/>
      <c r="PZ30" s="14"/>
      <c r="QA30" s="14"/>
      <c r="QB30" s="14"/>
      <c r="QC30" s="14"/>
      <c r="QD30" s="14"/>
      <c r="QE30" s="14"/>
      <c r="QF30" s="14"/>
      <c r="QG30" s="14"/>
      <c r="QH30" s="14"/>
      <c r="QI30" s="14"/>
      <c r="QJ30" s="14"/>
      <c r="QK30" s="14"/>
      <c r="QL30" s="14"/>
      <c r="QM30" s="14"/>
      <c r="QN30" s="14"/>
      <c r="QO30" s="14"/>
      <c r="QP30" s="14"/>
      <c r="QQ30" s="14"/>
      <c r="QR30" s="14"/>
      <c r="QS30" s="14"/>
      <c r="QT30" s="14"/>
      <c r="QU30" s="14"/>
      <c r="QV30" s="14"/>
      <c r="QW30" s="14"/>
      <c r="QX30" s="14"/>
      <c r="QY30" s="14"/>
      <c r="QZ30" s="14"/>
      <c r="RA30" s="14"/>
      <c r="RB30" s="14"/>
      <c r="RC30" s="14"/>
      <c r="RD30" s="14"/>
      <c r="RE30" s="14"/>
      <c r="RF30" s="14"/>
      <c r="RG30" s="14"/>
      <c r="RH30" s="14"/>
      <c r="RI30" s="14"/>
      <c r="RJ30" s="14"/>
      <c r="RK30" s="14"/>
      <c r="RL30" s="14"/>
      <c r="RM30" s="14"/>
      <c r="RN30" s="14"/>
      <c r="RO30" s="14"/>
      <c r="RP30" s="14"/>
      <c r="RQ30" s="14"/>
      <c r="RR30" s="14"/>
      <c r="RS30" s="14"/>
      <c r="RT30" s="14"/>
      <c r="RU30" s="14"/>
      <c r="RV30" s="14"/>
      <c r="RW30" s="14"/>
      <c r="RX30" s="14"/>
      <c r="RY30" s="14"/>
      <c r="RZ30" s="14"/>
      <c r="SA30" s="14"/>
      <c r="SB30" s="14"/>
      <c r="SC30" s="14"/>
      <c r="SD30" s="14"/>
      <c r="SE30" s="14"/>
      <c r="SF30" s="14"/>
      <c r="SG30" s="14"/>
      <c r="SH30" s="14"/>
      <c r="SI30" s="14"/>
      <c r="SJ30" s="14"/>
      <c r="SK30" s="14"/>
      <c r="SL30" s="14"/>
      <c r="SM30" s="14"/>
      <c r="SN30" s="14"/>
      <c r="SO30" s="14"/>
      <c r="SP30" s="14"/>
      <c r="SQ30" s="14"/>
      <c r="SR30" s="14"/>
      <c r="SS30" s="14"/>
      <c r="ST30" s="14"/>
      <c r="SU30" s="14"/>
      <c r="SV30" s="14"/>
      <c r="SW30" s="14"/>
      <c r="SX30" s="14"/>
      <c r="SY30" s="14"/>
      <c r="SZ30" s="14"/>
      <c r="TA30" s="14"/>
      <c r="TB30" s="14"/>
      <c r="TC30" s="14"/>
      <c r="TD30" s="14"/>
      <c r="TE30" s="14"/>
      <c r="TF30" s="14"/>
      <c r="TG30" s="14"/>
      <c r="TH30" s="14"/>
      <c r="TI30" s="14"/>
      <c r="TJ30" s="14"/>
      <c r="TK30" s="14"/>
      <c r="TL30" s="14"/>
      <c r="TM30" s="14"/>
      <c r="TN30" s="14"/>
      <c r="TO30" s="14"/>
      <c r="TP30" s="14"/>
      <c r="TQ30" s="14"/>
      <c r="TR30" s="14"/>
      <c r="TS30" s="14"/>
      <c r="TT30" s="14"/>
      <c r="TU30" s="14"/>
      <c r="TV30" s="14"/>
      <c r="TW30" s="14"/>
      <c r="TX30" s="14"/>
      <c r="TY30" s="14"/>
      <c r="TZ30" s="14"/>
      <c r="UA30" s="14"/>
      <c r="UB30" s="14"/>
      <c r="UC30" s="14"/>
      <c r="UD30" s="14"/>
      <c r="UE30" s="14"/>
      <c r="UF30" s="14"/>
      <c r="UG30" s="14"/>
      <c r="UH30" s="14"/>
      <c r="UI30" s="14"/>
      <c r="UJ30" s="14"/>
      <c r="UK30" s="14"/>
      <c r="UL30" s="14"/>
      <c r="UM30" s="14"/>
      <c r="UN30" s="14"/>
      <c r="UO30" s="14"/>
      <c r="UP30" s="14"/>
      <c r="UQ30" s="14"/>
      <c r="UR30" s="14"/>
      <c r="US30" s="14"/>
      <c r="UT30" s="14"/>
      <c r="UU30" s="14"/>
      <c r="UV30" s="14"/>
      <c r="UW30" s="14"/>
      <c r="UX30" s="14"/>
      <c r="UY30" s="14"/>
      <c r="UZ30" s="14"/>
      <c r="VA30" s="14"/>
      <c r="VB30" s="14"/>
      <c r="VC30" s="14"/>
      <c r="VD30" s="14"/>
      <c r="VE30" s="14"/>
      <c r="VF30" s="14"/>
      <c r="VG30" s="14"/>
      <c r="VH30" s="14"/>
      <c r="VI30" s="14"/>
      <c r="VJ30" s="14"/>
      <c r="VK30" s="14"/>
      <c r="VL30" s="14"/>
      <c r="VM30" s="14"/>
      <c r="VN30" s="14"/>
      <c r="VO30" s="14"/>
      <c r="VP30" s="14"/>
      <c r="VQ30" s="14"/>
      <c r="VR30" s="14"/>
      <c r="VS30" s="14"/>
      <c r="VT30" s="14"/>
      <c r="VU30" s="14"/>
      <c r="VV30" s="14"/>
      <c r="VW30" s="14"/>
      <c r="VX30" s="14"/>
      <c r="VY30" s="14"/>
      <c r="VZ30" s="14"/>
      <c r="WA30" s="14"/>
      <c r="WB30" s="14"/>
      <c r="WC30" s="14"/>
      <c r="WD30" s="14"/>
      <c r="WE30" s="14"/>
      <c r="WF30" s="14"/>
      <c r="WG30" s="14"/>
      <c r="WH30" s="14"/>
      <c r="WI30" s="14"/>
      <c r="WJ30" s="14"/>
      <c r="WK30" s="14"/>
      <c r="WL30" s="14"/>
      <c r="WM30" s="14"/>
      <c r="WN30" s="14"/>
      <c r="WO30" s="14"/>
      <c r="WP30" s="14"/>
      <c r="WQ30" s="14"/>
      <c r="WR30" s="14"/>
      <c r="WS30" s="14"/>
      <c r="WT30" s="14"/>
      <c r="WU30" s="14"/>
      <c r="WV30" s="14"/>
      <c r="WW30" s="14"/>
      <c r="WX30" s="14"/>
      <c r="WY30" s="14"/>
      <c r="WZ30" s="14"/>
      <c r="XA30" s="14"/>
      <c r="XB30" s="14"/>
      <c r="XC30" s="14"/>
      <c r="XD30" s="14"/>
      <c r="XE30" s="14"/>
      <c r="XF30" s="14"/>
      <c r="XG30" s="14"/>
      <c r="XH30" s="14"/>
      <c r="XI30" s="14"/>
      <c r="XJ30" s="14"/>
      <c r="XK30" s="14"/>
      <c r="XL30" s="14"/>
      <c r="XM30" s="14"/>
      <c r="XN30" s="14"/>
      <c r="XO30" s="14"/>
      <c r="XP30" s="14"/>
      <c r="XQ30" s="14"/>
      <c r="XR30" s="14"/>
      <c r="XS30" s="14"/>
      <c r="XT30" s="14"/>
      <c r="XU30" s="14"/>
      <c r="XV30" s="14"/>
      <c r="XW30" s="14"/>
      <c r="XX30" s="14"/>
      <c r="XY30" s="14"/>
      <c r="XZ30" s="14"/>
      <c r="YA30" s="14"/>
      <c r="YB30" s="14"/>
      <c r="YC30" s="14"/>
      <c r="YD30" s="14"/>
      <c r="YE30" s="14"/>
      <c r="YF30" s="14"/>
      <c r="YG30" s="14"/>
      <c r="YH30" s="14"/>
      <c r="YI30" s="14"/>
      <c r="YJ30" s="14"/>
      <c r="YK30" s="14"/>
      <c r="YL30" s="14"/>
      <c r="YM30" s="14"/>
      <c r="YN30" s="14"/>
      <c r="YO30" s="14"/>
      <c r="YP30" s="14"/>
      <c r="YQ30" s="14"/>
      <c r="YR30" s="14"/>
      <c r="YS30" s="14"/>
      <c r="YT30" s="14"/>
      <c r="YU30" s="14"/>
      <c r="YV30" s="14"/>
      <c r="YW30" s="14"/>
      <c r="YX30" s="14"/>
      <c r="YY30" s="14"/>
      <c r="YZ30" s="14"/>
      <c r="ZA30" s="14"/>
      <c r="ZB30" s="14"/>
      <c r="ZC30" s="14"/>
      <c r="ZD30" s="14"/>
      <c r="ZE30" s="14"/>
      <c r="ZF30" s="14"/>
      <c r="ZG30" s="14"/>
      <c r="ZH30" s="14"/>
      <c r="ZI30" s="14"/>
      <c r="ZJ30" s="14"/>
      <c r="ZK30" s="14"/>
      <c r="ZL30" s="14"/>
      <c r="ZM30" s="14"/>
      <c r="ZN30" s="14"/>
      <c r="ZO30" s="14"/>
      <c r="ZP30" s="14"/>
      <c r="ZQ30" s="14"/>
      <c r="ZR30" s="14"/>
      <c r="ZS30" s="14"/>
    </row>
    <row r="31" spans="1:695" x14ac:dyDescent="0.25">
      <c r="A31" s="133"/>
      <c r="B31" s="127"/>
      <c r="C31" s="128"/>
      <c r="D31" s="128"/>
      <c r="E31" s="128"/>
      <c r="F31" s="128"/>
      <c r="G31" s="128"/>
      <c r="H31" s="128"/>
      <c r="I31" s="128"/>
      <c r="J31" s="129"/>
      <c r="K31" s="133"/>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c r="DL31" s="14"/>
      <c r="DM31" s="14"/>
      <c r="DN31" s="14"/>
      <c r="DO31" s="14"/>
      <c r="DP31" s="14"/>
      <c r="DQ31" s="14"/>
      <c r="DR31" s="14"/>
      <c r="DS31" s="14"/>
      <c r="DT31" s="14"/>
      <c r="DU31" s="14"/>
      <c r="DV31" s="14"/>
      <c r="DW31" s="14"/>
      <c r="DX31" s="14"/>
      <c r="DY31" s="14"/>
      <c r="DZ31" s="14"/>
      <c r="EA31" s="14"/>
      <c r="EB31" s="14"/>
      <c r="EC31" s="14"/>
      <c r="ED31" s="14"/>
      <c r="EE31" s="14"/>
      <c r="EF31" s="14"/>
      <c r="EG31" s="14"/>
      <c r="EH31" s="14"/>
      <c r="EI31" s="14"/>
      <c r="EJ31" s="14"/>
      <c r="EK31" s="14"/>
      <c r="EL31" s="14"/>
      <c r="EM31" s="14"/>
      <c r="EN31" s="14"/>
      <c r="EO31" s="14"/>
      <c r="EP31" s="14"/>
      <c r="EQ31" s="14"/>
      <c r="ER31" s="14"/>
      <c r="ES31" s="14"/>
      <c r="ET31" s="14"/>
      <c r="EU31" s="14"/>
      <c r="EV31" s="14"/>
      <c r="EW31" s="14"/>
      <c r="EX31" s="14"/>
      <c r="EY31" s="14"/>
      <c r="EZ31" s="14"/>
      <c r="FA31" s="14"/>
      <c r="FB31" s="14"/>
      <c r="FC31" s="14"/>
      <c r="FD31" s="14"/>
      <c r="FE31" s="14"/>
      <c r="FF31" s="14"/>
      <c r="FG31" s="14"/>
      <c r="FH31" s="14"/>
      <c r="FI31" s="14"/>
      <c r="FJ31" s="14"/>
      <c r="FK31" s="14"/>
      <c r="FL31" s="14"/>
      <c r="FM31" s="14"/>
      <c r="FN31" s="14"/>
      <c r="FO31" s="14"/>
      <c r="FP31" s="14"/>
      <c r="FQ31" s="14"/>
      <c r="FR31" s="14"/>
      <c r="FS31" s="14"/>
      <c r="FT31" s="14"/>
      <c r="FU31" s="14"/>
      <c r="FV31" s="14"/>
      <c r="FW31" s="14"/>
      <c r="FX31" s="14"/>
      <c r="FY31" s="14"/>
      <c r="FZ31" s="14"/>
      <c r="GA31" s="14"/>
      <c r="GB31" s="14"/>
      <c r="GC31" s="14"/>
      <c r="GD31" s="14"/>
      <c r="GE31" s="14"/>
      <c r="GF31" s="14"/>
      <c r="GG31" s="14"/>
      <c r="GH31" s="14"/>
      <c r="GI31" s="14"/>
      <c r="GJ31" s="14"/>
      <c r="GK31" s="14"/>
      <c r="GL31" s="14"/>
      <c r="GM31" s="14"/>
      <c r="GN31" s="14"/>
      <c r="GO31" s="14"/>
      <c r="GP31" s="14"/>
      <c r="GQ31" s="14"/>
      <c r="GR31" s="14"/>
      <c r="GS31" s="14"/>
      <c r="GT31" s="14"/>
      <c r="GU31" s="14"/>
      <c r="GV31" s="14"/>
      <c r="GW31" s="14"/>
      <c r="GX31" s="14"/>
      <c r="GY31" s="14"/>
      <c r="GZ31" s="14"/>
      <c r="HA31" s="14"/>
      <c r="HB31" s="14"/>
      <c r="HC31" s="14"/>
      <c r="HD31" s="14"/>
      <c r="HE31" s="14"/>
      <c r="HF31" s="14"/>
      <c r="HG31" s="14"/>
      <c r="HH31" s="14"/>
      <c r="HI31" s="14"/>
      <c r="HJ31" s="14"/>
      <c r="HK31" s="14"/>
      <c r="HL31" s="14"/>
      <c r="HM31" s="14"/>
      <c r="HN31" s="14"/>
      <c r="HO31" s="14"/>
      <c r="HP31" s="14"/>
      <c r="HQ31" s="14"/>
      <c r="HR31" s="14"/>
      <c r="HS31" s="14"/>
      <c r="HT31" s="14"/>
      <c r="HU31" s="14"/>
      <c r="HV31" s="14"/>
      <c r="HW31" s="14"/>
      <c r="HX31" s="14"/>
      <c r="HY31" s="14"/>
      <c r="HZ31" s="14"/>
      <c r="IA31" s="14"/>
      <c r="IB31" s="14"/>
      <c r="IC31" s="14"/>
      <c r="ID31" s="14"/>
      <c r="IE31" s="14"/>
      <c r="IF31" s="14"/>
      <c r="IG31" s="14"/>
      <c r="IH31" s="14"/>
      <c r="II31" s="14"/>
      <c r="IJ31" s="14"/>
      <c r="IK31" s="14"/>
      <c r="IL31" s="14"/>
      <c r="IM31" s="14"/>
      <c r="IN31" s="14"/>
      <c r="IO31" s="14"/>
      <c r="IP31" s="14"/>
      <c r="IQ31" s="14"/>
      <c r="IR31" s="14"/>
      <c r="IS31" s="14"/>
      <c r="IT31" s="14"/>
      <c r="IU31" s="14"/>
      <c r="IV31" s="14"/>
      <c r="IW31" s="14"/>
      <c r="IX31" s="14"/>
      <c r="IY31" s="14"/>
      <c r="IZ31" s="14"/>
      <c r="JA31" s="14"/>
      <c r="JB31" s="14"/>
      <c r="JC31" s="14"/>
      <c r="JD31" s="14"/>
      <c r="JE31" s="14"/>
      <c r="JF31" s="14"/>
      <c r="JG31" s="14"/>
      <c r="JH31" s="14"/>
      <c r="JI31" s="14"/>
      <c r="JJ31" s="14"/>
      <c r="JK31" s="14"/>
      <c r="JL31" s="14"/>
      <c r="JM31" s="14"/>
      <c r="JN31" s="14"/>
      <c r="JO31" s="14"/>
      <c r="JP31" s="14"/>
      <c r="JQ31" s="14"/>
      <c r="JR31" s="14"/>
      <c r="JS31" s="14"/>
      <c r="JT31" s="14"/>
      <c r="JU31" s="14"/>
      <c r="JV31" s="14"/>
      <c r="JW31" s="14"/>
      <c r="JX31" s="14"/>
      <c r="JY31" s="14"/>
      <c r="JZ31" s="14"/>
      <c r="KA31" s="14"/>
      <c r="KB31" s="14"/>
      <c r="KC31" s="14"/>
      <c r="KD31" s="14"/>
      <c r="KE31" s="14"/>
      <c r="KF31" s="14"/>
      <c r="KG31" s="14"/>
      <c r="KH31" s="14"/>
      <c r="KI31" s="14"/>
      <c r="KJ31" s="14"/>
      <c r="KK31" s="14"/>
      <c r="KL31" s="14"/>
      <c r="KM31" s="14"/>
      <c r="KN31" s="14"/>
      <c r="KO31" s="14"/>
      <c r="KP31" s="14"/>
      <c r="KQ31" s="14"/>
      <c r="KR31" s="14"/>
      <c r="KS31" s="14"/>
      <c r="KT31" s="14"/>
      <c r="KU31" s="14"/>
      <c r="KV31" s="14"/>
      <c r="KW31" s="14"/>
      <c r="KX31" s="14"/>
      <c r="KY31" s="14"/>
      <c r="KZ31" s="14"/>
      <c r="LA31" s="14"/>
      <c r="LB31" s="14"/>
      <c r="LC31" s="14"/>
      <c r="LD31" s="14"/>
      <c r="LE31" s="14"/>
      <c r="LF31" s="14"/>
      <c r="LG31" s="14"/>
      <c r="LH31" s="14"/>
      <c r="LI31" s="14"/>
      <c r="LJ31" s="14"/>
      <c r="LK31" s="14"/>
      <c r="LL31" s="14"/>
      <c r="LM31" s="14"/>
      <c r="LN31" s="14"/>
      <c r="LO31" s="14"/>
      <c r="LP31" s="14"/>
      <c r="LQ31" s="14"/>
      <c r="LR31" s="14"/>
      <c r="LS31" s="14"/>
      <c r="LT31" s="14"/>
      <c r="LU31" s="14"/>
      <c r="LV31" s="14"/>
      <c r="LW31" s="14"/>
      <c r="LX31" s="14"/>
      <c r="LY31" s="14"/>
      <c r="LZ31" s="14"/>
      <c r="MA31" s="14"/>
      <c r="MB31" s="14"/>
      <c r="MC31" s="14"/>
      <c r="MD31" s="14"/>
      <c r="ME31" s="14"/>
      <c r="MF31" s="14"/>
      <c r="MG31" s="14"/>
      <c r="MH31" s="14"/>
      <c r="MI31" s="14"/>
      <c r="MJ31" s="14"/>
      <c r="MK31" s="14"/>
      <c r="ML31" s="14"/>
      <c r="MM31" s="14"/>
      <c r="MN31" s="14"/>
      <c r="MO31" s="14"/>
      <c r="MP31" s="14"/>
      <c r="MQ31" s="14"/>
      <c r="MR31" s="14"/>
      <c r="MS31" s="14"/>
      <c r="MT31" s="14"/>
      <c r="MU31" s="14"/>
      <c r="MV31" s="14"/>
      <c r="MW31" s="14"/>
      <c r="MX31" s="14"/>
      <c r="MY31" s="14"/>
      <c r="MZ31" s="14"/>
      <c r="NA31" s="14"/>
      <c r="NB31" s="14"/>
      <c r="NC31" s="14"/>
      <c r="ND31" s="14"/>
      <c r="NE31" s="14"/>
      <c r="NF31" s="14"/>
      <c r="NG31" s="14"/>
      <c r="NH31" s="14"/>
      <c r="NI31" s="14"/>
      <c r="NJ31" s="14"/>
      <c r="NK31" s="14"/>
      <c r="NL31" s="14"/>
      <c r="NM31" s="14"/>
      <c r="NN31" s="14"/>
      <c r="NO31" s="14"/>
      <c r="NP31" s="14"/>
      <c r="NQ31" s="14"/>
      <c r="NR31" s="14"/>
      <c r="NS31" s="14"/>
      <c r="NT31" s="14"/>
      <c r="NU31" s="14"/>
      <c r="NV31" s="14"/>
      <c r="NW31" s="14"/>
      <c r="NX31" s="14"/>
      <c r="NY31" s="14"/>
      <c r="NZ31" s="14"/>
      <c r="OA31" s="14"/>
      <c r="OB31" s="14"/>
      <c r="OC31" s="14"/>
      <c r="OD31" s="14"/>
      <c r="OE31" s="14"/>
      <c r="OF31" s="14"/>
      <c r="OG31" s="14"/>
      <c r="OH31" s="14"/>
      <c r="OI31" s="14"/>
      <c r="OJ31" s="14"/>
      <c r="OK31" s="14"/>
      <c r="OL31" s="14"/>
      <c r="OM31" s="14"/>
      <c r="ON31" s="14"/>
      <c r="OO31" s="14"/>
      <c r="OP31" s="14"/>
      <c r="OQ31" s="14"/>
      <c r="OR31" s="14"/>
      <c r="OS31" s="14"/>
      <c r="OT31" s="14"/>
      <c r="OU31" s="14"/>
      <c r="OV31" s="14"/>
      <c r="OW31" s="14"/>
      <c r="OX31" s="14"/>
      <c r="OY31" s="14"/>
      <c r="OZ31" s="14"/>
      <c r="PA31" s="14"/>
      <c r="PB31" s="14"/>
      <c r="PC31" s="14"/>
      <c r="PD31" s="14"/>
      <c r="PE31" s="14"/>
      <c r="PF31" s="14"/>
      <c r="PG31" s="14"/>
      <c r="PH31" s="14"/>
      <c r="PI31" s="14"/>
      <c r="PJ31" s="14"/>
      <c r="PK31" s="14"/>
      <c r="PL31" s="14"/>
      <c r="PM31" s="14"/>
      <c r="PN31" s="14"/>
      <c r="PO31" s="14"/>
      <c r="PP31" s="14"/>
      <c r="PQ31" s="14"/>
      <c r="PR31" s="14"/>
      <c r="PS31" s="14"/>
      <c r="PT31" s="14"/>
      <c r="PU31" s="14"/>
      <c r="PV31" s="14"/>
      <c r="PW31" s="14"/>
      <c r="PX31" s="14"/>
      <c r="PY31" s="14"/>
      <c r="PZ31" s="14"/>
      <c r="QA31" s="14"/>
      <c r="QB31" s="14"/>
      <c r="QC31" s="14"/>
      <c r="QD31" s="14"/>
      <c r="QE31" s="14"/>
      <c r="QF31" s="14"/>
      <c r="QG31" s="14"/>
      <c r="QH31" s="14"/>
      <c r="QI31" s="14"/>
      <c r="QJ31" s="14"/>
      <c r="QK31" s="14"/>
      <c r="QL31" s="14"/>
      <c r="QM31" s="14"/>
      <c r="QN31" s="14"/>
      <c r="QO31" s="14"/>
      <c r="QP31" s="14"/>
      <c r="QQ31" s="14"/>
      <c r="QR31" s="14"/>
      <c r="QS31" s="14"/>
      <c r="QT31" s="14"/>
      <c r="QU31" s="14"/>
      <c r="QV31" s="14"/>
      <c r="QW31" s="14"/>
      <c r="QX31" s="14"/>
      <c r="QY31" s="14"/>
      <c r="QZ31" s="14"/>
      <c r="RA31" s="14"/>
      <c r="RB31" s="14"/>
      <c r="RC31" s="14"/>
      <c r="RD31" s="14"/>
      <c r="RE31" s="14"/>
      <c r="RF31" s="14"/>
      <c r="RG31" s="14"/>
      <c r="RH31" s="14"/>
      <c r="RI31" s="14"/>
      <c r="RJ31" s="14"/>
      <c r="RK31" s="14"/>
      <c r="RL31" s="14"/>
      <c r="RM31" s="14"/>
      <c r="RN31" s="14"/>
      <c r="RO31" s="14"/>
      <c r="RP31" s="14"/>
      <c r="RQ31" s="14"/>
      <c r="RR31" s="14"/>
      <c r="RS31" s="14"/>
      <c r="RT31" s="14"/>
      <c r="RU31" s="14"/>
      <c r="RV31" s="14"/>
      <c r="RW31" s="14"/>
      <c r="RX31" s="14"/>
      <c r="RY31" s="14"/>
      <c r="RZ31" s="14"/>
      <c r="SA31" s="14"/>
      <c r="SB31" s="14"/>
      <c r="SC31" s="14"/>
      <c r="SD31" s="14"/>
      <c r="SE31" s="14"/>
      <c r="SF31" s="14"/>
      <c r="SG31" s="14"/>
      <c r="SH31" s="14"/>
      <c r="SI31" s="14"/>
      <c r="SJ31" s="14"/>
      <c r="SK31" s="14"/>
      <c r="SL31" s="14"/>
      <c r="SM31" s="14"/>
      <c r="SN31" s="14"/>
      <c r="SO31" s="14"/>
      <c r="SP31" s="14"/>
      <c r="SQ31" s="14"/>
      <c r="SR31" s="14"/>
      <c r="SS31" s="14"/>
      <c r="ST31" s="14"/>
      <c r="SU31" s="14"/>
      <c r="SV31" s="14"/>
      <c r="SW31" s="14"/>
      <c r="SX31" s="14"/>
      <c r="SY31" s="14"/>
      <c r="SZ31" s="14"/>
      <c r="TA31" s="14"/>
      <c r="TB31" s="14"/>
      <c r="TC31" s="14"/>
      <c r="TD31" s="14"/>
      <c r="TE31" s="14"/>
      <c r="TF31" s="14"/>
      <c r="TG31" s="14"/>
      <c r="TH31" s="14"/>
      <c r="TI31" s="14"/>
      <c r="TJ31" s="14"/>
      <c r="TK31" s="14"/>
      <c r="TL31" s="14"/>
      <c r="TM31" s="14"/>
      <c r="TN31" s="14"/>
      <c r="TO31" s="14"/>
      <c r="TP31" s="14"/>
      <c r="TQ31" s="14"/>
      <c r="TR31" s="14"/>
      <c r="TS31" s="14"/>
      <c r="TT31" s="14"/>
      <c r="TU31" s="14"/>
      <c r="TV31" s="14"/>
      <c r="TW31" s="14"/>
      <c r="TX31" s="14"/>
      <c r="TY31" s="14"/>
      <c r="TZ31" s="14"/>
      <c r="UA31" s="14"/>
      <c r="UB31" s="14"/>
      <c r="UC31" s="14"/>
      <c r="UD31" s="14"/>
      <c r="UE31" s="14"/>
      <c r="UF31" s="14"/>
      <c r="UG31" s="14"/>
      <c r="UH31" s="14"/>
      <c r="UI31" s="14"/>
      <c r="UJ31" s="14"/>
      <c r="UK31" s="14"/>
      <c r="UL31" s="14"/>
      <c r="UM31" s="14"/>
      <c r="UN31" s="14"/>
      <c r="UO31" s="14"/>
      <c r="UP31" s="14"/>
      <c r="UQ31" s="14"/>
      <c r="UR31" s="14"/>
      <c r="US31" s="14"/>
      <c r="UT31" s="14"/>
      <c r="UU31" s="14"/>
      <c r="UV31" s="14"/>
      <c r="UW31" s="14"/>
      <c r="UX31" s="14"/>
      <c r="UY31" s="14"/>
      <c r="UZ31" s="14"/>
      <c r="VA31" s="14"/>
      <c r="VB31" s="14"/>
      <c r="VC31" s="14"/>
      <c r="VD31" s="14"/>
      <c r="VE31" s="14"/>
      <c r="VF31" s="14"/>
      <c r="VG31" s="14"/>
      <c r="VH31" s="14"/>
      <c r="VI31" s="14"/>
      <c r="VJ31" s="14"/>
      <c r="VK31" s="14"/>
      <c r="VL31" s="14"/>
      <c r="VM31" s="14"/>
      <c r="VN31" s="14"/>
      <c r="VO31" s="14"/>
      <c r="VP31" s="14"/>
      <c r="VQ31" s="14"/>
      <c r="VR31" s="14"/>
      <c r="VS31" s="14"/>
      <c r="VT31" s="14"/>
      <c r="VU31" s="14"/>
      <c r="VV31" s="14"/>
      <c r="VW31" s="14"/>
      <c r="VX31" s="14"/>
      <c r="VY31" s="14"/>
      <c r="VZ31" s="14"/>
      <c r="WA31" s="14"/>
      <c r="WB31" s="14"/>
      <c r="WC31" s="14"/>
      <c r="WD31" s="14"/>
      <c r="WE31" s="14"/>
      <c r="WF31" s="14"/>
      <c r="WG31" s="14"/>
      <c r="WH31" s="14"/>
      <c r="WI31" s="14"/>
      <c r="WJ31" s="14"/>
      <c r="WK31" s="14"/>
      <c r="WL31" s="14"/>
      <c r="WM31" s="14"/>
      <c r="WN31" s="14"/>
      <c r="WO31" s="14"/>
      <c r="WP31" s="14"/>
      <c r="WQ31" s="14"/>
      <c r="WR31" s="14"/>
      <c r="WS31" s="14"/>
      <c r="WT31" s="14"/>
      <c r="WU31" s="14"/>
      <c r="WV31" s="14"/>
      <c r="WW31" s="14"/>
      <c r="WX31" s="14"/>
      <c r="WY31" s="14"/>
      <c r="WZ31" s="14"/>
      <c r="XA31" s="14"/>
      <c r="XB31" s="14"/>
      <c r="XC31" s="14"/>
      <c r="XD31" s="14"/>
      <c r="XE31" s="14"/>
      <c r="XF31" s="14"/>
      <c r="XG31" s="14"/>
      <c r="XH31" s="14"/>
      <c r="XI31" s="14"/>
      <c r="XJ31" s="14"/>
      <c r="XK31" s="14"/>
      <c r="XL31" s="14"/>
      <c r="XM31" s="14"/>
      <c r="XN31" s="14"/>
      <c r="XO31" s="14"/>
      <c r="XP31" s="14"/>
      <c r="XQ31" s="14"/>
      <c r="XR31" s="14"/>
      <c r="XS31" s="14"/>
      <c r="XT31" s="14"/>
      <c r="XU31" s="14"/>
      <c r="XV31" s="14"/>
      <c r="XW31" s="14"/>
      <c r="XX31" s="14"/>
      <c r="XY31" s="14"/>
      <c r="XZ31" s="14"/>
      <c r="YA31" s="14"/>
      <c r="YB31" s="14"/>
      <c r="YC31" s="14"/>
      <c r="YD31" s="14"/>
      <c r="YE31" s="14"/>
      <c r="YF31" s="14"/>
      <c r="YG31" s="14"/>
      <c r="YH31" s="14"/>
      <c r="YI31" s="14"/>
      <c r="YJ31" s="14"/>
      <c r="YK31" s="14"/>
      <c r="YL31" s="14"/>
      <c r="YM31" s="14"/>
      <c r="YN31" s="14"/>
      <c r="YO31" s="14"/>
      <c r="YP31" s="14"/>
      <c r="YQ31" s="14"/>
      <c r="YR31" s="14"/>
      <c r="YS31" s="14"/>
      <c r="YT31" s="14"/>
      <c r="YU31" s="14"/>
      <c r="YV31" s="14"/>
      <c r="YW31" s="14"/>
      <c r="YX31" s="14"/>
      <c r="YY31" s="14"/>
      <c r="YZ31" s="14"/>
      <c r="ZA31" s="14"/>
      <c r="ZB31" s="14"/>
      <c r="ZC31" s="14"/>
      <c r="ZD31" s="14"/>
      <c r="ZE31" s="14"/>
      <c r="ZF31" s="14"/>
      <c r="ZG31" s="14"/>
      <c r="ZH31" s="14"/>
      <c r="ZI31" s="14"/>
      <c r="ZJ31" s="14"/>
      <c r="ZK31" s="14"/>
      <c r="ZL31" s="14"/>
      <c r="ZM31" s="14"/>
      <c r="ZN31" s="14"/>
      <c r="ZO31" s="14"/>
      <c r="ZP31" s="14"/>
      <c r="ZQ31" s="14"/>
      <c r="ZR31" s="14"/>
      <c r="ZS31" s="14"/>
    </row>
    <row r="32" spans="1:695" x14ac:dyDescent="0.25">
      <c r="A32" s="133"/>
      <c r="B32" s="127"/>
      <c r="C32" s="128"/>
      <c r="D32" s="128"/>
      <c r="E32" s="128"/>
      <c r="F32" s="128"/>
      <c r="G32" s="128"/>
      <c r="H32" s="128"/>
      <c r="I32" s="128"/>
      <c r="J32" s="129"/>
      <c r="K32" s="133"/>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c r="DJ32" s="14"/>
      <c r="DK32" s="14"/>
      <c r="DL32" s="14"/>
      <c r="DM32" s="14"/>
      <c r="DN32" s="14"/>
      <c r="DO32" s="14"/>
      <c r="DP32" s="14"/>
      <c r="DQ32" s="14"/>
      <c r="DR32" s="14"/>
      <c r="DS32" s="14"/>
      <c r="DT32" s="14"/>
      <c r="DU32" s="14"/>
      <c r="DV32" s="14"/>
      <c r="DW32" s="14"/>
      <c r="DX32" s="14"/>
      <c r="DY32" s="14"/>
      <c r="DZ32" s="14"/>
      <c r="EA32" s="14"/>
      <c r="EB32" s="14"/>
      <c r="EC32" s="14"/>
      <c r="ED32" s="14"/>
      <c r="EE32" s="14"/>
      <c r="EF32" s="14"/>
      <c r="EG32" s="14"/>
      <c r="EH32" s="14"/>
      <c r="EI32" s="14"/>
      <c r="EJ32" s="14"/>
      <c r="EK32" s="14"/>
      <c r="EL32" s="14"/>
      <c r="EM32" s="14"/>
      <c r="EN32" s="14"/>
      <c r="EO32" s="14"/>
      <c r="EP32" s="14"/>
      <c r="EQ32" s="14"/>
      <c r="ER32" s="14"/>
      <c r="ES32" s="14"/>
      <c r="ET32" s="14"/>
      <c r="EU32" s="14"/>
      <c r="EV32" s="14"/>
      <c r="EW32" s="14"/>
      <c r="EX32" s="14"/>
      <c r="EY32" s="14"/>
      <c r="EZ32" s="14"/>
      <c r="FA32" s="14"/>
      <c r="FB32" s="14"/>
      <c r="FC32" s="14"/>
      <c r="FD32" s="14"/>
      <c r="FE32" s="14"/>
      <c r="FF32" s="14"/>
      <c r="FG32" s="14"/>
      <c r="FH32" s="14"/>
      <c r="FI32" s="14"/>
      <c r="FJ32" s="14"/>
      <c r="FK32" s="14"/>
      <c r="FL32" s="14"/>
      <c r="FM32" s="14"/>
      <c r="FN32" s="14"/>
      <c r="FO32" s="14"/>
      <c r="FP32" s="14"/>
      <c r="FQ32" s="14"/>
      <c r="FR32" s="14"/>
      <c r="FS32" s="14"/>
      <c r="FT32" s="14"/>
      <c r="FU32" s="14"/>
      <c r="FV32" s="14"/>
      <c r="FW32" s="14"/>
      <c r="FX32" s="14"/>
      <c r="FY32" s="14"/>
      <c r="FZ32" s="14"/>
      <c r="GA32" s="14"/>
      <c r="GB32" s="14"/>
      <c r="GC32" s="14"/>
      <c r="GD32" s="14"/>
      <c r="GE32" s="14"/>
      <c r="GF32" s="14"/>
      <c r="GG32" s="14"/>
      <c r="GH32" s="14"/>
      <c r="GI32" s="14"/>
      <c r="GJ32" s="14"/>
      <c r="GK32" s="14"/>
      <c r="GL32" s="14"/>
      <c r="GM32" s="14"/>
      <c r="GN32" s="14"/>
      <c r="GO32" s="14"/>
      <c r="GP32" s="14"/>
      <c r="GQ32" s="14"/>
      <c r="GR32" s="14"/>
      <c r="GS32" s="14"/>
      <c r="GT32" s="14"/>
      <c r="GU32" s="14"/>
      <c r="GV32" s="14"/>
      <c r="GW32" s="14"/>
      <c r="GX32" s="14"/>
      <c r="GY32" s="14"/>
      <c r="GZ32" s="14"/>
      <c r="HA32" s="14"/>
      <c r="HB32" s="14"/>
      <c r="HC32" s="14"/>
      <c r="HD32" s="14"/>
      <c r="HE32" s="14"/>
      <c r="HF32" s="14"/>
      <c r="HG32" s="14"/>
      <c r="HH32" s="14"/>
      <c r="HI32" s="14"/>
      <c r="HJ32" s="14"/>
      <c r="HK32" s="14"/>
      <c r="HL32" s="14"/>
      <c r="HM32" s="14"/>
      <c r="HN32" s="14"/>
      <c r="HO32" s="14"/>
      <c r="HP32" s="14"/>
      <c r="HQ32" s="14"/>
      <c r="HR32" s="14"/>
      <c r="HS32" s="14"/>
      <c r="HT32" s="14"/>
      <c r="HU32" s="14"/>
      <c r="HV32" s="14"/>
      <c r="HW32" s="14"/>
      <c r="HX32" s="14"/>
      <c r="HY32" s="14"/>
      <c r="HZ32" s="14"/>
      <c r="IA32" s="14"/>
      <c r="IB32" s="14"/>
      <c r="IC32" s="14"/>
      <c r="ID32" s="14"/>
      <c r="IE32" s="14"/>
      <c r="IF32" s="14"/>
      <c r="IG32" s="14"/>
      <c r="IH32" s="14"/>
      <c r="II32" s="14"/>
      <c r="IJ32" s="14"/>
      <c r="IK32" s="14"/>
      <c r="IL32" s="14"/>
      <c r="IM32" s="14"/>
      <c r="IN32" s="14"/>
      <c r="IO32" s="14"/>
      <c r="IP32" s="14"/>
      <c r="IQ32" s="14"/>
      <c r="IR32" s="14"/>
      <c r="IS32" s="14"/>
      <c r="IT32" s="14"/>
      <c r="IU32" s="14"/>
      <c r="IV32" s="14"/>
      <c r="IW32" s="14"/>
      <c r="IX32" s="14"/>
      <c r="IY32" s="14"/>
      <c r="IZ32" s="14"/>
      <c r="JA32" s="14"/>
      <c r="JB32" s="14"/>
      <c r="JC32" s="14"/>
      <c r="JD32" s="14"/>
      <c r="JE32" s="14"/>
      <c r="JF32" s="14"/>
      <c r="JG32" s="14"/>
      <c r="JH32" s="14"/>
      <c r="JI32" s="14"/>
      <c r="JJ32" s="14"/>
      <c r="JK32" s="14"/>
      <c r="JL32" s="14"/>
      <c r="JM32" s="14"/>
      <c r="JN32" s="14"/>
      <c r="JO32" s="14"/>
      <c r="JP32" s="14"/>
      <c r="JQ32" s="14"/>
      <c r="JR32" s="14"/>
      <c r="JS32" s="14"/>
      <c r="JT32" s="14"/>
      <c r="JU32" s="14"/>
      <c r="JV32" s="14"/>
      <c r="JW32" s="14"/>
      <c r="JX32" s="14"/>
      <c r="JY32" s="14"/>
      <c r="JZ32" s="14"/>
      <c r="KA32" s="14"/>
      <c r="KB32" s="14"/>
      <c r="KC32" s="14"/>
      <c r="KD32" s="14"/>
      <c r="KE32" s="14"/>
      <c r="KF32" s="14"/>
      <c r="KG32" s="14"/>
      <c r="KH32" s="14"/>
      <c r="KI32" s="14"/>
      <c r="KJ32" s="14"/>
      <c r="KK32" s="14"/>
      <c r="KL32" s="14"/>
      <c r="KM32" s="14"/>
      <c r="KN32" s="14"/>
      <c r="KO32" s="14"/>
      <c r="KP32" s="14"/>
      <c r="KQ32" s="14"/>
      <c r="KR32" s="14"/>
      <c r="KS32" s="14"/>
      <c r="KT32" s="14"/>
      <c r="KU32" s="14"/>
      <c r="KV32" s="14"/>
      <c r="KW32" s="14"/>
      <c r="KX32" s="14"/>
      <c r="KY32" s="14"/>
      <c r="KZ32" s="14"/>
      <c r="LA32" s="14"/>
      <c r="LB32" s="14"/>
      <c r="LC32" s="14"/>
      <c r="LD32" s="14"/>
      <c r="LE32" s="14"/>
      <c r="LF32" s="14"/>
      <c r="LG32" s="14"/>
      <c r="LH32" s="14"/>
      <c r="LI32" s="14"/>
      <c r="LJ32" s="14"/>
      <c r="LK32" s="14"/>
      <c r="LL32" s="14"/>
      <c r="LM32" s="14"/>
      <c r="LN32" s="14"/>
      <c r="LO32" s="14"/>
      <c r="LP32" s="14"/>
      <c r="LQ32" s="14"/>
      <c r="LR32" s="14"/>
      <c r="LS32" s="14"/>
      <c r="LT32" s="14"/>
      <c r="LU32" s="14"/>
      <c r="LV32" s="14"/>
      <c r="LW32" s="14"/>
      <c r="LX32" s="14"/>
      <c r="LY32" s="14"/>
      <c r="LZ32" s="14"/>
      <c r="MA32" s="14"/>
      <c r="MB32" s="14"/>
      <c r="MC32" s="14"/>
      <c r="MD32" s="14"/>
      <c r="ME32" s="14"/>
      <c r="MF32" s="14"/>
      <c r="MG32" s="14"/>
      <c r="MH32" s="14"/>
      <c r="MI32" s="14"/>
      <c r="MJ32" s="14"/>
      <c r="MK32" s="14"/>
      <c r="ML32" s="14"/>
      <c r="MM32" s="14"/>
      <c r="MN32" s="14"/>
      <c r="MO32" s="14"/>
      <c r="MP32" s="14"/>
      <c r="MQ32" s="14"/>
      <c r="MR32" s="14"/>
      <c r="MS32" s="14"/>
      <c r="MT32" s="14"/>
      <c r="MU32" s="14"/>
      <c r="MV32" s="14"/>
      <c r="MW32" s="14"/>
      <c r="MX32" s="14"/>
      <c r="MY32" s="14"/>
      <c r="MZ32" s="14"/>
      <c r="NA32" s="14"/>
      <c r="NB32" s="14"/>
      <c r="NC32" s="14"/>
      <c r="ND32" s="14"/>
      <c r="NE32" s="14"/>
      <c r="NF32" s="14"/>
      <c r="NG32" s="14"/>
      <c r="NH32" s="14"/>
      <c r="NI32" s="14"/>
      <c r="NJ32" s="14"/>
      <c r="NK32" s="14"/>
      <c r="NL32" s="14"/>
      <c r="NM32" s="14"/>
      <c r="NN32" s="14"/>
      <c r="NO32" s="14"/>
      <c r="NP32" s="14"/>
      <c r="NQ32" s="14"/>
      <c r="NR32" s="14"/>
      <c r="NS32" s="14"/>
      <c r="NT32" s="14"/>
      <c r="NU32" s="14"/>
      <c r="NV32" s="14"/>
      <c r="NW32" s="14"/>
      <c r="NX32" s="14"/>
      <c r="NY32" s="14"/>
      <c r="NZ32" s="14"/>
      <c r="OA32" s="14"/>
      <c r="OB32" s="14"/>
      <c r="OC32" s="14"/>
      <c r="OD32" s="14"/>
      <c r="OE32" s="14"/>
      <c r="OF32" s="14"/>
      <c r="OG32" s="14"/>
      <c r="OH32" s="14"/>
      <c r="OI32" s="14"/>
      <c r="OJ32" s="14"/>
      <c r="OK32" s="14"/>
      <c r="OL32" s="14"/>
      <c r="OM32" s="14"/>
      <c r="ON32" s="14"/>
      <c r="OO32" s="14"/>
      <c r="OP32" s="14"/>
      <c r="OQ32" s="14"/>
      <c r="OR32" s="14"/>
      <c r="OS32" s="14"/>
      <c r="OT32" s="14"/>
      <c r="OU32" s="14"/>
      <c r="OV32" s="14"/>
      <c r="OW32" s="14"/>
      <c r="OX32" s="14"/>
      <c r="OY32" s="14"/>
      <c r="OZ32" s="14"/>
      <c r="PA32" s="14"/>
      <c r="PB32" s="14"/>
      <c r="PC32" s="14"/>
      <c r="PD32" s="14"/>
      <c r="PE32" s="14"/>
      <c r="PF32" s="14"/>
      <c r="PG32" s="14"/>
      <c r="PH32" s="14"/>
      <c r="PI32" s="14"/>
      <c r="PJ32" s="14"/>
      <c r="PK32" s="14"/>
      <c r="PL32" s="14"/>
      <c r="PM32" s="14"/>
      <c r="PN32" s="14"/>
      <c r="PO32" s="14"/>
      <c r="PP32" s="14"/>
      <c r="PQ32" s="14"/>
      <c r="PR32" s="14"/>
      <c r="PS32" s="14"/>
      <c r="PT32" s="14"/>
      <c r="PU32" s="14"/>
      <c r="PV32" s="14"/>
      <c r="PW32" s="14"/>
      <c r="PX32" s="14"/>
      <c r="PY32" s="14"/>
      <c r="PZ32" s="14"/>
      <c r="QA32" s="14"/>
      <c r="QB32" s="14"/>
      <c r="QC32" s="14"/>
      <c r="QD32" s="14"/>
      <c r="QE32" s="14"/>
      <c r="QF32" s="14"/>
      <c r="QG32" s="14"/>
      <c r="QH32" s="14"/>
      <c r="QI32" s="14"/>
      <c r="QJ32" s="14"/>
      <c r="QK32" s="14"/>
      <c r="QL32" s="14"/>
      <c r="QM32" s="14"/>
      <c r="QN32" s="14"/>
      <c r="QO32" s="14"/>
      <c r="QP32" s="14"/>
      <c r="QQ32" s="14"/>
      <c r="QR32" s="14"/>
      <c r="QS32" s="14"/>
      <c r="QT32" s="14"/>
      <c r="QU32" s="14"/>
      <c r="QV32" s="14"/>
      <c r="QW32" s="14"/>
      <c r="QX32" s="14"/>
      <c r="QY32" s="14"/>
      <c r="QZ32" s="14"/>
      <c r="RA32" s="14"/>
      <c r="RB32" s="14"/>
      <c r="RC32" s="14"/>
      <c r="RD32" s="14"/>
      <c r="RE32" s="14"/>
      <c r="RF32" s="14"/>
      <c r="RG32" s="14"/>
      <c r="RH32" s="14"/>
      <c r="RI32" s="14"/>
      <c r="RJ32" s="14"/>
      <c r="RK32" s="14"/>
      <c r="RL32" s="14"/>
      <c r="RM32" s="14"/>
      <c r="RN32" s="14"/>
      <c r="RO32" s="14"/>
      <c r="RP32" s="14"/>
      <c r="RQ32" s="14"/>
      <c r="RR32" s="14"/>
      <c r="RS32" s="14"/>
      <c r="RT32" s="14"/>
      <c r="RU32" s="14"/>
      <c r="RV32" s="14"/>
      <c r="RW32" s="14"/>
      <c r="RX32" s="14"/>
      <c r="RY32" s="14"/>
      <c r="RZ32" s="14"/>
      <c r="SA32" s="14"/>
      <c r="SB32" s="14"/>
      <c r="SC32" s="14"/>
      <c r="SD32" s="14"/>
      <c r="SE32" s="14"/>
      <c r="SF32" s="14"/>
      <c r="SG32" s="14"/>
      <c r="SH32" s="14"/>
      <c r="SI32" s="14"/>
      <c r="SJ32" s="14"/>
      <c r="SK32" s="14"/>
      <c r="SL32" s="14"/>
      <c r="SM32" s="14"/>
      <c r="SN32" s="14"/>
      <c r="SO32" s="14"/>
      <c r="SP32" s="14"/>
      <c r="SQ32" s="14"/>
      <c r="SR32" s="14"/>
      <c r="SS32" s="14"/>
      <c r="ST32" s="14"/>
      <c r="SU32" s="14"/>
      <c r="SV32" s="14"/>
      <c r="SW32" s="14"/>
      <c r="SX32" s="14"/>
      <c r="SY32" s="14"/>
      <c r="SZ32" s="14"/>
      <c r="TA32" s="14"/>
      <c r="TB32" s="14"/>
      <c r="TC32" s="14"/>
      <c r="TD32" s="14"/>
      <c r="TE32" s="14"/>
      <c r="TF32" s="14"/>
      <c r="TG32" s="14"/>
      <c r="TH32" s="14"/>
      <c r="TI32" s="14"/>
      <c r="TJ32" s="14"/>
      <c r="TK32" s="14"/>
      <c r="TL32" s="14"/>
      <c r="TM32" s="14"/>
      <c r="TN32" s="14"/>
      <c r="TO32" s="14"/>
      <c r="TP32" s="14"/>
      <c r="TQ32" s="14"/>
      <c r="TR32" s="14"/>
      <c r="TS32" s="14"/>
      <c r="TT32" s="14"/>
      <c r="TU32" s="14"/>
      <c r="TV32" s="14"/>
      <c r="TW32" s="14"/>
      <c r="TX32" s="14"/>
      <c r="TY32" s="14"/>
      <c r="TZ32" s="14"/>
      <c r="UA32" s="14"/>
      <c r="UB32" s="14"/>
      <c r="UC32" s="14"/>
      <c r="UD32" s="14"/>
      <c r="UE32" s="14"/>
      <c r="UF32" s="14"/>
      <c r="UG32" s="14"/>
      <c r="UH32" s="14"/>
      <c r="UI32" s="14"/>
      <c r="UJ32" s="14"/>
      <c r="UK32" s="14"/>
      <c r="UL32" s="14"/>
      <c r="UM32" s="14"/>
      <c r="UN32" s="14"/>
      <c r="UO32" s="14"/>
      <c r="UP32" s="14"/>
      <c r="UQ32" s="14"/>
      <c r="UR32" s="14"/>
      <c r="US32" s="14"/>
      <c r="UT32" s="14"/>
      <c r="UU32" s="14"/>
      <c r="UV32" s="14"/>
      <c r="UW32" s="14"/>
      <c r="UX32" s="14"/>
      <c r="UY32" s="14"/>
      <c r="UZ32" s="14"/>
      <c r="VA32" s="14"/>
      <c r="VB32" s="14"/>
      <c r="VC32" s="14"/>
      <c r="VD32" s="14"/>
      <c r="VE32" s="14"/>
      <c r="VF32" s="14"/>
      <c r="VG32" s="14"/>
      <c r="VH32" s="14"/>
      <c r="VI32" s="14"/>
      <c r="VJ32" s="14"/>
      <c r="VK32" s="14"/>
      <c r="VL32" s="14"/>
      <c r="VM32" s="14"/>
      <c r="VN32" s="14"/>
      <c r="VO32" s="14"/>
      <c r="VP32" s="14"/>
      <c r="VQ32" s="14"/>
      <c r="VR32" s="14"/>
      <c r="VS32" s="14"/>
      <c r="VT32" s="14"/>
      <c r="VU32" s="14"/>
      <c r="VV32" s="14"/>
      <c r="VW32" s="14"/>
      <c r="VX32" s="14"/>
      <c r="VY32" s="14"/>
      <c r="VZ32" s="14"/>
      <c r="WA32" s="14"/>
      <c r="WB32" s="14"/>
      <c r="WC32" s="14"/>
      <c r="WD32" s="14"/>
      <c r="WE32" s="14"/>
      <c r="WF32" s="14"/>
      <c r="WG32" s="14"/>
      <c r="WH32" s="14"/>
      <c r="WI32" s="14"/>
      <c r="WJ32" s="14"/>
      <c r="WK32" s="14"/>
      <c r="WL32" s="14"/>
      <c r="WM32" s="14"/>
      <c r="WN32" s="14"/>
      <c r="WO32" s="14"/>
      <c r="WP32" s="14"/>
      <c r="WQ32" s="14"/>
      <c r="WR32" s="14"/>
      <c r="WS32" s="14"/>
      <c r="WT32" s="14"/>
      <c r="WU32" s="14"/>
      <c r="WV32" s="14"/>
      <c r="WW32" s="14"/>
      <c r="WX32" s="14"/>
      <c r="WY32" s="14"/>
      <c r="WZ32" s="14"/>
      <c r="XA32" s="14"/>
      <c r="XB32" s="14"/>
      <c r="XC32" s="14"/>
      <c r="XD32" s="14"/>
      <c r="XE32" s="14"/>
      <c r="XF32" s="14"/>
      <c r="XG32" s="14"/>
      <c r="XH32" s="14"/>
      <c r="XI32" s="14"/>
      <c r="XJ32" s="14"/>
      <c r="XK32" s="14"/>
      <c r="XL32" s="14"/>
      <c r="XM32" s="14"/>
      <c r="XN32" s="14"/>
      <c r="XO32" s="14"/>
      <c r="XP32" s="14"/>
      <c r="XQ32" s="14"/>
      <c r="XR32" s="14"/>
      <c r="XS32" s="14"/>
      <c r="XT32" s="14"/>
      <c r="XU32" s="14"/>
      <c r="XV32" s="14"/>
      <c r="XW32" s="14"/>
      <c r="XX32" s="14"/>
      <c r="XY32" s="14"/>
      <c r="XZ32" s="14"/>
      <c r="YA32" s="14"/>
      <c r="YB32" s="14"/>
      <c r="YC32" s="14"/>
      <c r="YD32" s="14"/>
      <c r="YE32" s="14"/>
      <c r="YF32" s="14"/>
      <c r="YG32" s="14"/>
      <c r="YH32" s="14"/>
      <c r="YI32" s="14"/>
      <c r="YJ32" s="14"/>
      <c r="YK32" s="14"/>
      <c r="YL32" s="14"/>
      <c r="YM32" s="14"/>
      <c r="YN32" s="14"/>
      <c r="YO32" s="14"/>
      <c r="YP32" s="14"/>
      <c r="YQ32" s="14"/>
      <c r="YR32" s="14"/>
      <c r="YS32" s="14"/>
      <c r="YT32" s="14"/>
      <c r="YU32" s="14"/>
      <c r="YV32" s="14"/>
      <c r="YW32" s="14"/>
      <c r="YX32" s="14"/>
      <c r="YY32" s="14"/>
      <c r="YZ32" s="14"/>
      <c r="ZA32" s="14"/>
      <c r="ZB32" s="14"/>
      <c r="ZC32" s="14"/>
      <c r="ZD32" s="14"/>
      <c r="ZE32" s="14"/>
      <c r="ZF32" s="14"/>
      <c r="ZG32" s="14"/>
      <c r="ZH32" s="14"/>
      <c r="ZI32" s="14"/>
      <c r="ZJ32" s="14"/>
      <c r="ZK32" s="14"/>
      <c r="ZL32" s="14"/>
      <c r="ZM32" s="14"/>
      <c r="ZN32" s="14"/>
      <c r="ZO32" s="14"/>
      <c r="ZP32" s="14"/>
      <c r="ZQ32" s="14"/>
      <c r="ZR32" s="14"/>
      <c r="ZS32" s="14"/>
    </row>
    <row r="33" spans="1:695" x14ac:dyDescent="0.25">
      <c r="A33" s="133"/>
      <c r="B33" s="127"/>
      <c r="C33" s="128"/>
      <c r="D33" s="128"/>
      <c r="E33" s="128"/>
      <c r="F33" s="128"/>
      <c r="G33" s="128"/>
      <c r="H33" s="128"/>
      <c r="I33" s="128"/>
      <c r="J33" s="129"/>
      <c r="K33" s="133"/>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c r="DJ33" s="14"/>
      <c r="DK33" s="14"/>
      <c r="DL33" s="14"/>
      <c r="DM33" s="14"/>
      <c r="DN33" s="14"/>
      <c r="DO33" s="14"/>
      <c r="DP33" s="14"/>
      <c r="DQ33" s="14"/>
      <c r="DR33" s="14"/>
      <c r="DS33" s="14"/>
      <c r="DT33" s="14"/>
      <c r="DU33" s="14"/>
      <c r="DV33" s="14"/>
      <c r="DW33" s="14"/>
      <c r="DX33" s="14"/>
      <c r="DY33" s="14"/>
      <c r="DZ33" s="14"/>
      <c r="EA33" s="14"/>
      <c r="EB33" s="14"/>
      <c r="EC33" s="14"/>
      <c r="ED33" s="14"/>
      <c r="EE33" s="14"/>
      <c r="EF33" s="14"/>
      <c r="EG33" s="14"/>
      <c r="EH33" s="14"/>
      <c r="EI33" s="14"/>
      <c r="EJ33" s="14"/>
      <c r="EK33" s="14"/>
      <c r="EL33" s="14"/>
      <c r="EM33" s="14"/>
      <c r="EN33" s="14"/>
      <c r="EO33" s="14"/>
      <c r="EP33" s="14"/>
      <c r="EQ33" s="14"/>
      <c r="ER33" s="14"/>
      <c r="ES33" s="14"/>
      <c r="ET33" s="14"/>
      <c r="EU33" s="14"/>
      <c r="EV33" s="14"/>
      <c r="EW33" s="14"/>
      <c r="EX33" s="14"/>
      <c r="EY33" s="14"/>
      <c r="EZ33" s="14"/>
      <c r="FA33" s="14"/>
      <c r="FB33" s="14"/>
      <c r="FC33" s="14"/>
      <c r="FD33" s="14"/>
      <c r="FE33" s="14"/>
      <c r="FF33" s="14"/>
      <c r="FG33" s="14"/>
      <c r="FH33" s="14"/>
      <c r="FI33" s="14"/>
      <c r="FJ33" s="14"/>
      <c r="FK33" s="14"/>
      <c r="FL33" s="14"/>
      <c r="FM33" s="14"/>
      <c r="FN33" s="14"/>
      <c r="FO33" s="14"/>
      <c r="FP33" s="14"/>
      <c r="FQ33" s="14"/>
      <c r="FR33" s="14"/>
      <c r="FS33" s="14"/>
      <c r="FT33" s="14"/>
      <c r="FU33" s="14"/>
      <c r="FV33" s="14"/>
      <c r="FW33" s="14"/>
      <c r="FX33" s="14"/>
      <c r="FY33" s="14"/>
      <c r="FZ33" s="14"/>
      <c r="GA33" s="14"/>
      <c r="GB33" s="14"/>
      <c r="GC33" s="14"/>
      <c r="GD33" s="14"/>
      <c r="GE33" s="14"/>
      <c r="GF33" s="14"/>
      <c r="GG33" s="14"/>
      <c r="GH33" s="14"/>
      <c r="GI33" s="14"/>
      <c r="GJ33" s="14"/>
      <c r="GK33" s="14"/>
      <c r="GL33" s="14"/>
      <c r="GM33" s="14"/>
      <c r="GN33" s="14"/>
      <c r="GO33" s="14"/>
      <c r="GP33" s="14"/>
      <c r="GQ33" s="14"/>
      <c r="GR33" s="14"/>
      <c r="GS33" s="14"/>
      <c r="GT33" s="14"/>
      <c r="GU33" s="14"/>
      <c r="GV33" s="14"/>
      <c r="GW33" s="14"/>
      <c r="GX33" s="14"/>
      <c r="GY33" s="14"/>
      <c r="GZ33" s="14"/>
      <c r="HA33" s="14"/>
      <c r="HB33" s="14"/>
      <c r="HC33" s="14"/>
      <c r="HD33" s="14"/>
      <c r="HE33" s="14"/>
      <c r="HF33" s="14"/>
      <c r="HG33" s="14"/>
      <c r="HH33" s="14"/>
      <c r="HI33" s="14"/>
      <c r="HJ33" s="14"/>
      <c r="HK33" s="14"/>
      <c r="HL33" s="14"/>
      <c r="HM33" s="14"/>
      <c r="HN33" s="14"/>
      <c r="HO33" s="14"/>
      <c r="HP33" s="14"/>
      <c r="HQ33" s="14"/>
      <c r="HR33" s="14"/>
      <c r="HS33" s="14"/>
      <c r="HT33" s="14"/>
      <c r="HU33" s="14"/>
      <c r="HV33" s="14"/>
      <c r="HW33" s="14"/>
      <c r="HX33" s="14"/>
      <c r="HY33" s="14"/>
      <c r="HZ33" s="14"/>
      <c r="IA33" s="14"/>
      <c r="IB33" s="14"/>
      <c r="IC33" s="14"/>
      <c r="ID33" s="14"/>
      <c r="IE33" s="14"/>
      <c r="IF33" s="14"/>
      <c r="IG33" s="14"/>
      <c r="IH33" s="14"/>
      <c r="II33" s="14"/>
      <c r="IJ33" s="14"/>
      <c r="IK33" s="14"/>
      <c r="IL33" s="14"/>
      <c r="IM33" s="14"/>
      <c r="IN33" s="14"/>
      <c r="IO33" s="14"/>
      <c r="IP33" s="14"/>
      <c r="IQ33" s="14"/>
      <c r="IR33" s="14"/>
      <c r="IS33" s="14"/>
      <c r="IT33" s="14"/>
      <c r="IU33" s="14"/>
      <c r="IV33" s="14"/>
      <c r="IW33" s="14"/>
      <c r="IX33" s="14"/>
      <c r="IY33" s="14"/>
      <c r="IZ33" s="14"/>
      <c r="JA33" s="14"/>
      <c r="JB33" s="14"/>
      <c r="JC33" s="14"/>
      <c r="JD33" s="14"/>
      <c r="JE33" s="14"/>
      <c r="JF33" s="14"/>
      <c r="JG33" s="14"/>
      <c r="JH33" s="14"/>
      <c r="JI33" s="14"/>
      <c r="JJ33" s="14"/>
      <c r="JK33" s="14"/>
      <c r="JL33" s="14"/>
      <c r="JM33" s="14"/>
      <c r="JN33" s="14"/>
      <c r="JO33" s="14"/>
      <c r="JP33" s="14"/>
      <c r="JQ33" s="14"/>
      <c r="JR33" s="14"/>
      <c r="JS33" s="14"/>
      <c r="JT33" s="14"/>
      <c r="JU33" s="14"/>
      <c r="JV33" s="14"/>
      <c r="JW33" s="14"/>
      <c r="JX33" s="14"/>
      <c r="JY33" s="14"/>
      <c r="JZ33" s="14"/>
      <c r="KA33" s="14"/>
      <c r="KB33" s="14"/>
      <c r="KC33" s="14"/>
      <c r="KD33" s="14"/>
      <c r="KE33" s="14"/>
      <c r="KF33" s="14"/>
      <c r="KG33" s="14"/>
      <c r="KH33" s="14"/>
      <c r="KI33" s="14"/>
      <c r="KJ33" s="14"/>
      <c r="KK33" s="14"/>
      <c r="KL33" s="14"/>
      <c r="KM33" s="14"/>
      <c r="KN33" s="14"/>
      <c r="KO33" s="14"/>
      <c r="KP33" s="14"/>
      <c r="KQ33" s="14"/>
      <c r="KR33" s="14"/>
      <c r="KS33" s="14"/>
      <c r="KT33" s="14"/>
      <c r="KU33" s="14"/>
      <c r="KV33" s="14"/>
      <c r="KW33" s="14"/>
      <c r="KX33" s="14"/>
      <c r="KY33" s="14"/>
      <c r="KZ33" s="14"/>
      <c r="LA33" s="14"/>
      <c r="LB33" s="14"/>
      <c r="LC33" s="14"/>
      <c r="LD33" s="14"/>
      <c r="LE33" s="14"/>
      <c r="LF33" s="14"/>
      <c r="LG33" s="14"/>
      <c r="LH33" s="14"/>
      <c r="LI33" s="14"/>
      <c r="LJ33" s="14"/>
      <c r="LK33" s="14"/>
      <c r="LL33" s="14"/>
      <c r="LM33" s="14"/>
      <c r="LN33" s="14"/>
      <c r="LO33" s="14"/>
      <c r="LP33" s="14"/>
      <c r="LQ33" s="14"/>
      <c r="LR33" s="14"/>
      <c r="LS33" s="14"/>
      <c r="LT33" s="14"/>
      <c r="LU33" s="14"/>
      <c r="LV33" s="14"/>
      <c r="LW33" s="14"/>
      <c r="LX33" s="14"/>
      <c r="LY33" s="14"/>
      <c r="LZ33" s="14"/>
      <c r="MA33" s="14"/>
      <c r="MB33" s="14"/>
      <c r="MC33" s="14"/>
      <c r="MD33" s="14"/>
      <c r="ME33" s="14"/>
      <c r="MF33" s="14"/>
      <c r="MG33" s="14"/>
      <c r="MH33" s="14"/>
      <c r="MI33" s="14"/>
      <c r="MJ33" s="14"/>
      <c r="MK33" s="14"/>
      <c r="ML33" s="14"/>
      <c r="MM33" s="14"/>
      <c r="MN33" s="14"/>
      <c r="MO33" s="14"/>
      <c r="MP33" s="14"/>
      <c r="MQ33" s="14"/>
      <c r="MR33" s="14"/>
      <c r="MS33" s="14"/>
      <c r="MT33" s="14"/>
      <c r="MU33" s="14"/>
      <c r="MV33" s="14"/>
      <c r="MW33" s="14"/>
      <c r="MX33" s="14"/>
      <c r="MY33" s="14"/>
      <c r="MZ33" s="14"/>
      <c r="NA33" s="14"/>
      <c r="NB33" s="14"/>
      <c r="NC33" s="14"/>
      <c r="ND33" s="14"/>
      <c r="NE33" s="14"/>
      <c r="NF33" s="14"/>
      <c r="NG33" s="14"/>
      <c r="NH33" s="14"/>
      <c r="NI33" s="14"/>
      <c r="NJ33" s="14"/>
      <c r="NK33" s="14"/>
      <c r="NL33" s="14"/>
      <c r="NM33" s="14"/>
      <c r="NN33" s="14"/>
      <c r="NO33" s="14"/>
      <c r="NP33" s="14"/>
      <c r="NQ33" s="14"/>
      <c r="NR33" s="14"/>
      <c r="NS33" s="14"/>
      <c r="NT33" s="14"/>
      <c r="NU33" s="14"/>
      <c r="NV33" s="14"/>
      <c r="NW33" s="14"/>
      <c r="NX33" s="14"/>
      <c r="NY33" s="14"/>
      <c r="NZ33" s="14"/>
      <c r="OA33" s="14"/>
      <c r="OB33" s="14"/>
      <c r="OC33" s="14"/>
      <c r="OD33" s="14"/>
      <c r="OE33" s="14"/>
      <c r="OF33" s="14"/>
      <c r="OG33" s="14"/>
      <c r="OH33" s="14"/>
      <c r="OI33" s="14"/>
      <c r="OJ33" s="14"/>
      <c r="OK33" s="14"/>
      <c r="OL33" s="14"/>
      <c r="OM33" s="14"/>
      <c r="ON33" s="14"/>
      <c r="OO33" s="14"/>
      <c r="OP33" s="14"/>
      <c r="OQ33" s="14"/>
      <c r="OR33" s="14"/>
      <c r="OS33" s="14"/>
      <c r="OT33" s="14"/>
      <c r="OU33" s="14"/>
      <c r="OV33" s="14"/>
      <c r="OW33" s="14"/>
      <c r="OX33" s="14"/>
      <c r="OY33" s="14"/>
      <c r="OZ33" s="14"/>
      <c r="PA33" s="14"/>
      <c r="PB33" s="14"/>
      <c r="PC33" s="14"/>
      <c r="PD33" s="14"/>
      <c r="PE33" s="14"/>
      <c r="PF33" s="14"/>
      <c r="PG33" s="14"/>
      <c r="PH33" s="14"/>
      <c r="PI33" s="14"/>
      <c r="PJ33" s="14"/>
      <c r="PK33" s="14"/>
      <c r="PL33" s="14"/>
      <c r="PM33" s="14"/>
      <c r="PN33" s="14"/>
      <c r="PO33" s="14"/>
      <c r="PP33" s="14"/>
      <c r="PQ33" s="14"/>
      <c r="PR33" s="14"/>
      <c r="PS33" s="14"/>
      <c r="PT33" s="14"/>
      <c r="PU33" s="14"/>
      <c r="PV33" s="14"/>
      <c r="PW33" s="14"/>
      <c r="PX33" s="14"/>
      <c r="PY33" s="14"/>
      <c r="PZ33" s="14"/>
      <c r="QA33" s="14"/>
      <c r="QB33" s="14"/>
      <c r="QC33" s="14"/>
      <c r="QD33" s="14"/>
      <c r="QE33" s="14"/>
      <c r="QF33" s="14"/>
      <c r="QG33" s="14"/>
      <c r="QH33" s="14"/>
      <c r="QI33" s="14"/>
      <c r="QJ33" s="14"/>
      <c r="QK33" s="14"/>
      <c r="QL33" s="14"/>
      <c r="QM33" s="14"/>
      <c r="QN33" s="14"/>
      <c r="QO33" s="14"/>
      <c r="QP33" s="14"/>
      <c r="QQ33" s="14"/>
      <c r="QR33" s="14"/>
      <c r="QS33" s="14"/>
      <c r="QT33" s="14"/>
      <c r="QU33" s="14"/>
      <c r="QV33" s="14"/>
      <c r="QW33" s="14"/>
      <c r="QX33" s="14"/>
      <c r="QY33" s="14"/>
      <c r="QZ33" s="14"/>
      <c r="RA33" s="14"/>
      <c r="RB33" s="14"/>
      <c r="RC33" s="14"/>
      <c r="RD33" s="14"/>
      <c r="RE33" s="14"/>
      <c r="RF33" s="14"/>
      <c r="RG33" s="14"/>
      <c r="RH33" s="14"/>
      <c r="RI33" s="14"/>
      <c r="RJ33" s="14"/>
      <c r="RK33" s="14"/>
      <c r="RL33" s="14"/>
      <c r="RM33" s="14"/>
      <c r="RN33" s="14"/>
      <c r="RO33" s="14"/>
      <c r="RP33" s="14"/>
      <c r="RQ33" s="14"/>
      <c r="RR33" s="14"/>
      <c r="RS33" s="14"/>
      <c r="RT33" s="14"/>
      <c r="RU33" s="14"/>
      <c r="RV33" s="14"/>
      <c r="RW33" s="14"/>
      <c r="RX33" s="14"/>
      <c r="RY33" s="14"/>
      <c r="RZ33" s="14"/>
      <c r="SA33" s="14"/>
      <c r="SB33" s="14"/>
      <c r="SC33" s="14"/>
      <c r="SD33" s="14"/>
      <c r="SE33" s="14"/>
      <c r="SF33" s="14"/>
      <c r="SG33" s="14"/>
      <c r="SH33" s="14"/>
      <c r="SI33" s="14"/>
      <c r="SJ33" s="14"/>
      <c r="SK33" s="14"/>
      <c r="SL33" s="14"/>
      <c r="SM33" s="14"/>
      <c r="SN33" s="14"/>
      <c r="SO33" s="14"/>
      <c r="SP33" s="14"/>
      <c r="SQ33" s="14"/>
      <c r="SR33" s="14"/>
      <c r="SS33" s="14"/>
      <c r="ST33" s="14"/>
      <c r="SU33" s="14"/>
      <c r="SV33" s="14"/>
      <c r="SW33" s="14"/>
      <c r="SX33" s="14"/>
      <c r="SY33" s="14"/>
      <c r="SZ33" s="14"/>
      <c r="TA33" s="14"/>
      <c r="TB33" s="14"/>
      <c r="TC33" s="14"/>
      <c r="TD33" s="14"/>
      <c r="TE33" s="14"/>
      <c r="TF33" s="14"/>
      <c r="TG33" s="14"/>
      <c r="TH33" s="14"/>
      <c r="TI33" s="14"/>
      <c r="TJ33" s="14"/>
      <c r="TK33" s="14"/>
      <c r="TL33" s="14"/>
      <c r="TM33" s="14"/>
      <c r="TN33" s="14"/>
      <c r="TO33" s="14"/>
      <c r="TP33" s="14"/>
      <c r="TQ33" s="14"/>
      <c r="TR33" s="14"/>
      <c r="TS33" s="14"/>
      <c r="TT33" s="14"/>
      <c r="TU33" s="14"/>
      <c r="TV33" s="14"/>
      <c r="TW33" s="14"/>
      <c r="TX33" s="14"/>
      <c r="TY33" s="14"/>
      <c r="TZ33" s="14"/>
      <c r="UA33" s="14"/>
      <c r="UB33" s="14"/>
      <c r="UC33" s="14"/>
      <c r="UD33" s="14"/>
      <c r="UE33" s="14"/>
      <c r="UF33" s="14"/>
      <c r="UG33" s="14"/>
      <c r="UH33" s="14"/>
      <c r="UI33" s="14"/>
      <c r="UJ33" s="14"/>
      <c r="UK33" s="14"/>
      <c r="UL33" s="14"/>
      <c r="UM33" s="14"/>
      <c r="UN33" s="14"/>
      <c r="UO33" s="14"/>
      <c r="UP33" s="14"/>
      <c r="UQ33" s="14"/>
      <c r="UR33" s="14"/>
      <c r="US33" s="14"/>
      <c r="UT33" s="14"/>
      <c r="UU33" s="14"/>
      <c r="UV33" s="14"/>
      <c r="UW33" s="14"/>
      <c r="UX33" s="14"/>
      <c r="UY33" s="14"/>
      <c r="UZ33" s="14"/>
      <c r="VA33" s="14"/>
      <c r="VB33" s="14"/>
      <c r="VC33" s="14"/>
      <c r="VD33" s="14"/>
      <c r="VE33" s="14"/>
      <c r="VF33" s="14"/>
      <c r="VG33" s="14"/>
      <c r="VH33" s="14"/>
      <c r="VI33" s="14"/>
      <c r="VJ33" s="14"/>
      <c r="VK33" s="14"/>
      <c r="VL33" s="14"/>
      <c r="VM33" s="14"/>
      <c r="VN33" s="14"/>
      <c r="VO33" s="14"/>
      <c r="VP33" s="14"/>
      <c r="VQ33" s="14"/>
      <c r="VR33" s="14"/>
      <c r="VS33" s="14"/>
      <c r="VT33" s="14"/>
      <c r="VU33" s="14"/>
      <c r="VV33" s="14"/>
      <c r="VW33" s="14"/>
      <c r="VX33" s="14"/>
      <c r="VY33" s="14"/>
      <c r="VZ33" s="14"/>
      <c r="WA33" s="14"/>
      <c r="WB33" s="14"/>
      <c r="WC33" s="14"/>
      <c r="WD33" s="14"/>
      <c r="WE33" s="14"/>
      <c r="WF33" s="14"/>
      <c r="WG33" s="14"/>
      <c r="WH33" s="14"/>
      <c r="WI33" s="14"/>
      <c r="WJ33" s="14"/>
      <c r="WK33" s="14"/>
      <c r="WL33" s="14"/>
      <c r="WM33" s="14"/>
      <c r="WN33" s="14"/>
      <c r="WO33" s="14"/>
      <c r="WP33" s="14"/>
      <c r="WQ33" s="14"/>
      <c r="WR33" s="14"/>
      <c r="WS33" s="14"/>
      <c r="WT33" s="14"/>
      <c r="WU33" s="14"/>
      <c r="WV33" s="14"/>
      <c r="WW33" s="14"/>
      <c r="WX33" s="14"/>
      <c r="WY33" s="14"/>
      <c r="WZ33" s="14"/>
      <c r="XA33" s="14"/>
      <c r="XB33" s="14"/>
      <c r="XC33" s="14"/>
      <c r="XD33" s="14"/>
      <c r="XE33" s="14"/>
      <c r="XF33" s="14"/>
      <c r="XG33" s="14"/>
      <c r="XH33" s="14"/>
      <c r="XI33" s="14"/>
      <c r="XJ33" s="14"/>
      <c r="XK33" s="14"/>
      <c r="XL33" s="14"/>
      <c r="XM33" s="14"/>
      <c r="XN33" s="14"/>
      <c r="XO33" s="14"/>
      <c r="XP33" s="14"/>
      <c r="XQ33" s="14"/>
      <c r="XR33" s="14"/>
      <c r="XS33" s="14"/>
      <c r="XT33" s="14"/>
      <c r="XU33" s="14"/>
      <c r="XV33" s="14"/>
      <c r="XW33" s="14"/>
      <c r="XX33" s="14"/>
      <c r="XY33" s="14"/>
      <c r="XZ33" s="14"/>
      <c r="YA33" s="14"/>
      <c r="YB33" s="14"/>
      <c r="YC33" s="14"/>
      <c r="YD33" s="14"/>
      <c r="YE33" s="14"/>
      <c r="YF33" s="14"/>
      <c r="YG33" s="14"/>
      <c r="YH33" s="14"/>
      <c r="YI33" s="14"/>
      <c r="YJ33" s="14"/>
      <c r="YK33" s="14"/>
      <c r="YL33" s="14"/>
      <c r="YM33" s="14"/>
      <c r="YN33" s="14"/>
      <c r="YO33" s="14"/>
      <c r="YP33" s="14"/>
      <c r="YQ33" s="14"/>
      <c r="YR33" s="14"/>
      <c r="YS33" s="14"/>
      <c r="YT33" s="14"/>
      <c r="YU33" s="14"/>
      <c r="YV33" s="14"/>
      <c r="YW33" s="14"/>
      <c r="YX33" s="14"/>
      <c r="YY33" s="14"/>
      <c r="YZ33" s="14"/>
      <c r="ZA33" s="14"/>
      <c r="ZB33" s="14"/>
      <c r="ZC33" s="14"/>
      <c r="ZD33" s="14"/>
      <c r="ZE33" s="14"/>
      <c r="ZF33" s="14"/>
      <c r="ZG33" s="14"/>
      <c r="ZH33" s="14"/>
      <c r="ZI33" s="14"/>
      <c r="ZJ33" s="14"/>
      <c r="ZK33" s="14"/>
      <c r="ZL33" s="14"/>
      <c r="ZM33" s="14"/>
      <c r="ZN33" s="14"/>
      <c r="ZO33" s="14"/>
      <c r="ZP33" s="14"/>
      <c r="ZQ33" s="14"/>
      <c r="ZR33" s="14"/>
      <c r="ZS33" s="14"/>
    </row>
    <row r="34" spans="1:695" x14ac:dyDescent="0.25">
      <c r="A34" s="133"/>
      <c r="B34" s="127"/>
      <c r="C34" s="128"/>
      <c r="D34" s="128"/>
      <c r="E34" s="128"/>
      <c r="F34" s="128"/>
      <c r="G34" s="128"/>
      <c r="H34" s="128"/>
      <c r="I34" s="128"/>
      <c r="J34" s="129"/>
      <c r="K34" s="133"/>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c r="DJ34" s="14"/>
      <c r="DK34" s="14"/>
      <c r="DL34" s="14"/>
      <c r="DM34" s="14"/>
      <c r="DN34" s="14"/>
      <c r="DO34" s="14"/>
      <c r="DP34" s="14"/>
      <c r="DQ34" s="14"/>
      <c r="DR34" s="14"/>
      <c r="DS34" s="14"/>
      <c r="DT34" s="14"/>
      <c r="DU34" s="14"/>
      <c r="DV34" s="14"/>
      <c r="DW34" s="14"/>
      <c r="DX34" s="14"/>
      <c r="DY34" s="14"/>
      <c r="DZ34" s="14"/>
      <c r="EA34" s="14"/>
      <c r="EB34" s="14"/>
      <c r="EC34" s="14"/>
      <c r="ED34" s="14"/>
      <c r="EE34" s="14"/>
      <c r="EF34" s="14"/>
      <c r="EG34" s="14"/>
      <c r="EH34" s="14"/>
      <c r="EI34" s="14"/>
      <c r="EJ34" s="14"/>
      <c r="EK34" s="14"/>
      <c r="EL34" s="14"/>
      <c r="EM34" s="14"/>
      <c r="EN34" s="14"/>
      <c r="EO34" s="14"/>
      <c r="EP34" s="14"/>
      <c r="EQ34" s="14"/>
      <c r="ER34" s="14"/>
      <c r="ES34" s="14"/>
      <c r="ET34" s="14"/>
      <c r="EU34" s="14"/>
      <c r="EV34" s="14"/>
      <c r="EW34" s="14"/>
      <c r="EX34" s="14"/>
      <c r="EY34" s="14"/>
      <c r="EZ34" s="14"/>
      <c r="FA34" s="14"/>
      <c r="FB34" s="14"/>
      <c r="FC34" s="14"/>
      <c r="FD34" s="14"/>
      <c r="FE34" s="14"/>
      <c r="FF34" s="14"/>
      <c r="FG34" s="14"/>
      <c r="FH34" s="14"/>
      <c r="FI34" s="14"/>
      <c r="FJ34" s="14"/>
      <c r="FK34" s="14"/>
      <c r="FL34" s="14"/>
      <c r="FM34" s="14"/>
      <c r="FN34" s="14"/>
      <c r="FO34" s="14"/>
      <c r="FP34" s="14"/>
      <c r="FQ34" s="14"/>
      <c r="FR34" s="14"/>
      <c r="FS34" s="14"/>
      <c r="FT34" s="14"/>
      <c r="FU34" s="14"/>
      <c r="FV34" s="14"/>
      <c r="FW34" s="14"/>
      <c r="FX34" s="14"/>
      <c r="FY34" s="14"/>
      <c r="FZ34" s="14"/>
      <c r="GA34" s="14"/>
      <c r="GB34" s="14"/>
      <c r="GC34" s="14"/>
      <c r="GD34" s="14"/>
      <c r="GE34" s="14"/>
      <c r="GF34" s="14"/>
      <c r="GG34" s="14"/>
      <c r="GH34" s="14"/>
      <c r="GI34" s="14"/>
      <c r="GJ34" s="14"/>
      <c r="GK34" s="14"/>
      <c r="GL34" s="14"/>
      <c r="GM34" s="14"/>
      <c r="GN34" s="14"/>
      <c r="GO34" s="14"/>
      <c r="GP34" s="14"/>
      <c r="GQ34" s="14"/>
      <c r="GR34" s="14"/>
      <c r="GS34" s="14"/>
      <c r="GT34" s="14"/>
      <c r="GU34" s="14"/>
      <c r="GV34" s="14"/>
      <c r="GW34" s="14"/>
      <c r="GX34" s="14"/>
      <c r="GY34" s="14"/>
      <c r="GZ34" s="14"/>
      <c r="HA34" s="14"/>
      <c r="HB34" s="14"/>
      <c r="HC34" s="14"/>
      <c r="HD34" s="14"/>
      <c r="HE34" s="14"/>
      <c r="HF34" s="14"/>
      <c r="HG34" s="14"/>
      <c r="HH34" s="14"/>
      <c r="HI34" s="14"/>
      <c r="HJ34" s="14"/>
      <c r="HK34" s="14"/>
      <c r="HL34" s="14"/>
      <c r="HM34" s="14"/>
      <c r="HN34" s="14"/>
      <c r="HO34" s="14"/>
      <c r="HP34" s="14"/>
      <c r="HQ34" s="14"/>
      <c r="HR34" s="14"/>
      <c r="HS34" s="14"/>
      <c r="HT34" s="14"/>
      <c r="HU34" s="14"/>
      <c r="HV34" s="14"/>
      <c r="HW34" s="14"/>
      <c r="HX34" s="14"/>
      <c r="HY34" s="14"/>
      <c r="HZ34" s="14"/>
      <c r="IA34" s="14"/>
      <c r="IB34" s="14"/>
      <c r="IC34" s="14"/>
      <c r="ID34" s="14"/>
      <c r="IE34" s="14"/>
      <c r="IF34" s="14"/>
      <c r="IG34" s="14"/>
      <c r="IH34" s="14"/>
      <c r="II34" s="14"/>
      <c r="IJ34" s="14"/>
      <c r="IK34" s="14"/>
      <c r="IL34" s="14"/>
      <c r="IM34" s="14"/>
      <c r="IN34" s="14"/>
      <c r="IO34" s="14"/>
      <c r="IP34" s="14"/>
      <c r="IQ34" s="14"/>
      <c r="IR34" s="14"/>
      <c r="IS34" s="14"/>
      <c r="IT34" s="14"/>
      <c r="IU34" s="14"/>
      <c r="IV34" s="14"/>
      <c r="IW34" s="14"/>
      <c r="IX34" s="14"/>
      <c r="IY34" s="14"/>
      <c r="IZ34" s="14"/>
      <c r="JA34" s="14"/>
      <c r="JB34" s="14"/>
      <c r="JC34" s="14"/>
      <c r="JD34" s="14"/>
      <c r="JE34" s="14"/>
      <c r="JF34" s="14"/>
      <c r="JG34" s="14"/>
      <c r="JH34" s="14"/>
      <c r="JI34" s="14"/>
      <c r="JJ34" s="14"/>
      <c r="JK34" s="14"/>
      <c r="JL34" s="14"/>
      <c r="JM34" s="14"/>
      <c r="JN34" s="14"/>
      <c r="JO34" s="14"/>
      <c r="JP34" s="14"/>
      <c r="JQ34" s="14"/>
      <c r="JR34" s="14"/>
      <c r="JS34" s="14"/>
      <c r="JT34" s="14"/>
      <c r="JU34" s="14"/>
      <c r="JV34" s="14"/>
      <c r="JW34" s="14"/>
      <c r="JX34" s="14"/>
      <c r="JY34" s="14"/>
      <c r="JZ34" s="14"/>
      <c r="KA34" s="14"/>
      <c r="KB34" s="14"/>
      <c r="KC34" s="14"/>
      <c r="KD34" s="14"/>
      <c r="KE34" s="14"/>
      <c r="KF34" s="14"/>
      <c r="KG34" s="14"/>
      <c r="KH34" s="14"/>
      <c r="KI34" s="14"/>
      <c r="KJ34" s="14"/>
      <c r="KK34" s="14"/>
      <c r="KL34" s="14"/>
      <c r="KM34" s="14"/>
      <c r="KN34" s="14"/>
      <c r="KO34" s="14"/>
      <c r="KP34" s="14"/>
      <c r="KQ34" s="14"/>
      <c r="KR34" s="14"/>
      <c r="KS34" s="14"/>
      <c r="KT34" s="14"/>
      <c r="KU34" s="14"/>
      <c r="KV34" s="14"/>
      <c r="KW34" s="14"/>
      <c r="KX34" s="14"/>
      <c r="KY34" s="14"/>
      <c r="KZ34" s="14"/>
      <c r="LA34" s="14"/>
      <c r="LB34" s="14"/>
      <c r="LC34" s="14"/>
      <c r="LD34" s="14"/>
      <c r="LE34" s="14"/>
      <c r="LF34" s="14"/>
      <c r="LG34" s="14"/>
      <c r="LH34" s="14"/>
      <c r="LI34" s="14"/>
      <c r="LJ34" s="14"/>
      <c r="LK34" s="14"/>
      <c r="LL34" s="14"/>
      <c r="LM34" s="14"/>
      <c r="LN34" s="14"/>
      <c r="LO34" s="14"/>
      <c r="LP34" s="14"/>
      <c r="LQ34" s="14"/>
      <c r="LR34" s="14"/>
      <c r="LS34" s="14"/>
      <c r="LT34" s="14"/>
      <c r="LU34" s="14"/>
      <c r="LV34" s="14"/>
      <c r="LW34" s="14"/>
      <c r="LX34" s="14"/>
      <c r="LY34" s="14"/>
      <c r="LZ34" s="14"/>
      <c r="MA34" s="14"/>
      <c r="MB34" s="14"/>
      <c r="MC34" s="14"/>
      <c r="MD34" s="14"/>
      <c r="ME34" s="14"/>
      <c r="MF34" s="14"/>
      <c r="MG34" s="14"/>
      <c r="MH34" s="14"/>
      <c r="MI34" s="14"/>
      <c r="MJ34" s="14"/>
      <c r="MK34" s="14"/>
      <c r="ML34" s="14"/>
      <c r="MM34" s="14"/>
      <c r="MN34" s="14"/>
      <c r="MO34" s="14"/>
      <c r="MP34" s="14"/>
      <c r="MQ34" s="14"/>
      <c r="MR34" s="14"/>
      <c r="MS34" s="14"/>
      <c r="MT34" s="14"/>
      <c r="MU34" s="14"/>
      <c r="MV34" s="14"/>
      <c r="MW34" s="14"/>
      <c r="MX34" s="14"/>
      <c r="MY34" s="14"/>
      <c r="MZ34" s="14"/>
      <c r="NA34" s="14"/>
      <c r="NB34" s="14"/>
      <c r="NC34" s="14"/>
      <c r="ND34" s="14"/>
      <c r="NE34" s="14"/>
      <c r="NF34" s="14"/>
      <c r="NG34" s="14"/>
      <c r="NH34" s="14"/>
      <c r="NI34" s="14"/>
      <c r="NJ34" s="14"/>
      <c r="NK34" s="14"/>
      <c r="NL34" s="14"/>
      <c r="NM34" s="14"/>
      <c r="NN34" s="14"/>
      <c r="NO34" s="14"/>
      <c r="NP34" s="14"/>
      <c r="NQ34" s="14"/>
      <c r="NR34" s="14"/>
      <c r="NS34" s="14"/>
      <c r="NT34" s="14"/>
      <c r="NU34" s="14"/>
      <c r="NV34" s="14"/>
      <c r="NW34" s="14"/>
      <c r="NX34" s="14"/>
      <c r="NY34" s="14"/>
      <c r="NZ34" s="14"/>
      <c r="OA34" s="14"/>
      <c r="OB34" s="14"/>
      <c r="OC34" s="14"/>
      <c r="OD34" s="14"/>
      <c r="OE34" s="14"/>
      <c r="OF34" s="14"/>
      <c r="OG34" s="14"/>
      <c r="OH34" s="14"/>
      <c r="OI34" s="14"/>
      <c r="OJ34" s="14"/>
      <c r="OK34" s="14"/>
      <c r="OL34" s="14"/>
      <c r="OM34" s="14"/>
      <c r="ON34" s="14"/>
      <c r="OO34" s="14"/>
      <c r="OP34" s="14"/>
      <c r="OQ34" s="14"/>
      <c r="OR34" s="14"/>
      <c r="OS34" s="14"/>
      <c r="OT34" s="14"/>
      <c r="OU34" s="14"/>
      <c r="OV34" s="14"/>
      <c r="OW34" s="14"/>
      <c r="OX34" s="14"/>
      <c r="OY34" s="14"/>
      <c r="OZ34" s="14"/>
      <c r="PA34" s="14"/>
      <c r="PB34" s="14"/>
      <c r="PC34" s="14"/>
      <c r="PD34" s="14"/>
      <c r="PE34" s="14"/>
      <c r="PF34" s="14"/>
      <c r="PG34" s="14"/>
      <c r="PH34" s="14"/>
      <c r="PI34" s="14"/>
      <c r="PJ34" s="14"/>
      <c r="PK34" s="14"/>
      <c r="PL34" s="14"/>
      <c r="PM34" s="14"/>
      <c r="PN34" s="14"/>
      <c r="PO34" s="14"/>
      <c r="PP34" s="14"/>
      <c r="PQ34" s="14"/>
      <c r="PR34" s="14"/>
      <c r="PS34" s="14"/>
      <c r="PT34" s="14"/>
      <c r="PU34" s="14"/>
      <c r="PV34" s="14"/>
      <c r="PW34" s="14"/>
      <c r="PX34" s="14"/>
      <c r="PY34" s="14"/>
      <c r="PZ34" s="14"/>
      <c r="QA34" s="14"/>
      <c r="QB34" s="14"/>
      <c r="QC34" s="14"/>
      <c r="QD34" s="14"/>
      <c r="QE34" s="14"/>
      <c r="QF34" s="14"/>
      <c r="QG34" s="14"/>
      <c r="QH34" s="14"/>
      <c r="QI34" s="14"/>
      <c r="QJ34" s="14"/>
      <c r="QK34" s="14"/>
      <c r="QL34" s="14"/>
      <c r="QM34" s="14"/>
      <c r="QN34" s="14"/>
      <c r="QO34" s="14"/>
      <c r="QP34" s="14"/>
      <c r="QQ34" s="14"/>
      <c r="QR34" s="14"/>
      <c r="QS34" s="14"/>
      <c r="QT34" s="14"/>
      <c r="QU34" s="14"/>
      <c r="QV34" s="14"/>
      <c r="QW34" s="14"/>
      <c r="QX34" s="14"/>
      <c r="QY34" s="14"/>
      <c r="QZ34" s="14"/>
      <c r="RA34" s="14"/>
      <c r="RB34" s="14"/>
      <c r="RC34" s="14"/>
      <c r="RD34" s="14"/>
      <c r="RE34" s="14"/>
      <c r="RF34" s="14"/>
      <c r="RG34" s="14"/>
      <c r="RH34" s="14"/>
      <c r="RI34" s="14"/>
      <c r="RJ34" s="14"/>
      <c r="RK34" s="14"/>
      <c r="RL34" s="14"/>
      <c r="RM34" s="14"/>
      <c r="RN34" s="14"/>
      <c r="RO34" s="14"/>
      <c r="RP34" s="14"/>
      <c r="RQ34" s="14"/>
      <c r="RR34" s="14"/>
      <c r="RS34" s="14"/>
      <c r="RT34" s="14"/>
      <c r="RU34" s="14"/>
      <c r="RV34" s="14"/>
      <c r="RW34" s="14"/>
      <c r="RX34" s="14"/>
      <c r="RY34" s="14"/>
      <c r="RZ34" s="14"/>
      <c r="SA34" s="14"/>
      <c r="SB34" s="14"/>
      <c r="SC34" s="14"/>
      <c r="SD34" s="14"/>
      <c r="SE34" s="14"/>
      <c r="SF34" s="14"/>
      <c r="SG34" s="14"/>
      <c r="SH34" s="14"/>
      <c r="SI34" s="14"/>
      <c r="SJ34" s="14"/>
      <c r="SK34" s="14"/>
      <c r="SL34" s="14"/>
      <c r="SM34" s="14"/>
      <c r="SN34" s="14"/>
      <c r="SO34" s="14"/>
      <c r="SP34" s="14"/>
      <c r="SQ34" s="14"/>
      <c r="SR34" s="14"/>
      <c r="SS34" s="14"/>
      <c r="ST34" s="14"/>
      <c r="SU34" s="14"/>
      <c r="SV34" s="14"/>
      <c r="SW34" s="14"/>
      <c r="SX34" s="14"/>
      <c r="SY34" s="14"/>
      <c r="SZ34" s="14"/>
      <c r="TA34" s="14"/>
      <c r="TB34" s="14"/>
      <c r="TC34" s="14"/>
      <c r="TD34" s="14"/>
      <c r="TE34" s="14"/>
      <c r="TF34" s="14"/>
      <c r="TG34" s="14"/>
      <c r="TH34" s="14"/>
      <c r="TI34" s="14"/>
      <c r="TJ34" s="14"/>
      <c r="TK34" s="14"/>
      <c r="TL34" s="14"/>
      <c r="TM34" s="14"/>
      <c r="TN34" s="14"/>
      <c r="TO34" s="14"/>
      <c r="TP34" s="14"/>
      <c r="TQ34" s="14"/>
      <c r="TR34" s="14"/>
      <c r="TS34" s="14"/>
      <c r="TT34" s="14"/>
      <c r="TU34" s="14"/>
      <c r="TV34" s="14"/>
      <c r="TW34" s="14"/>
      <c r="TX34" s="14"/>
      <c r="TY34" s="14"/>
      <c r="TZ34" s="14"/>
      <c r="UA34" s="14"/>
      <c r="UB34" s="14"/>
      <c r="UC34" s="14"/>
      <c r="UD34" s="14"/>
      <c r="UE34" s="14"/>
      <c r="UF34" s="14"/>
      <c r="UG34" s="14"/>
      <c r="UH34" s="14"/>
      <c r="UI34" s="14"/>
      <c r="UJ34" s="14"/>
      <c r="UK34" s="14"/>
      <c r="UL34" s="14"/>
      <c r="UM34" s="14"/>
      <c r="UN34" s="14"/>
      <c r="UO34" s="14"/>
      <c r="UP34" s="14"/>
      <c r="UQ34" s="14"/>
      <c r="UR34" s="14"/>
      <c r="US34" s="14"/>
      <c r="UT34" s="14"/>
      <c r="UU34" s="14"/>
      <c r="UV34" s="14"/>
      <c r="UW34" s="14"/>
      <c r="UX34" s="14"/>
      <c r="UY34" s="14"/>
      <c r="UZ34" s="14"/>
      <c r="VA34" s="14"/>
      <c r="VB34" s="14"/>
      <c r="VC34" s="14"/>
      <c r="VD34" s="14"/>
      <c r="VE34" s="14"/>
      <c r="VF34" s="14"/>
      <c r="VG34" s="14"/>
      <c r="VH34" s="14"/>
      <c r="VI34" s="14"/>
      <c r="VJ34" s="14"/>
      <c r="VK34" s="14"/>
      <c r="VL34" s="14"/>
      <c r="VM34" s="14"/>
      <c r="VN34" s="14"/>
      <c r="VO34" s="14"/>
      <c r="VP34" s="14"/>
      <c r="VQ34" s="14"/>
      <c r="VR34" s="14"/>
      <c r="VS34" s="14"/>
      <c r="VT34" s="14"/>
      <c r="VU34" s="14"/>
      <c r="VV34" s="14"/>
      <c r="VW34" s="14"/>
      <c r="VX34" s="14"/>
      <c r="VY34" s="14"/>
      <c r="VZ34" s="14"/>
      <c r="WA34" s="14"/>
      <c r="WB34" s="14"/>
      <c r="WC34" s="14"/>
      <c r="WD34" s="14"/>
      <c r="WE34" s="14"/>
      <c r="WF34" s="14"/>
      <c r="WG34" s="14"/>
      <c r="WH34" s="14"/>
      <c r="WI34" s="14"/>
      <c r="WJ34" s="14"/>
      <c r="WK34" s="14"/>
      <c r="WL34" s="14"/>
      <c r="WM34" s="14"/>
      <c r="WN34" s="14"/>
      <c r="WO34" s="14"/>
      <c r="WP34" s="14"/>
      <c r="WQ34" s="14"/>
      <c r="WR34" s="14"/>
      <c r="WS34" s="14"/>
      <c r="WT34" s="14"/>
      <c r="WU34" s="14"/>
      <c r="WV34" s="14"/>
      <c r="WW34" s="14"/>
      <c r="WX34" s="14"/>
      <c r="WY34" s="14"/>
      <c r="WZ34" s="14"/>
      <c r="XA34" s="14"/>
      <c r="XB34" s="14"/>
      <c r="XC34" s="14"/>
      <c r="XD34" s="14"/>
      <c r="XE34" s="14"/>
      <c r="XF34" s="14"/>
      <c r="XG34" s="14"/>
      <c r="XH34" s="14"/>
      <c r="XI34" s="14"/>
      <c r="XJ34" s="14"/>
      <c r="XK34" s="14"/>
      <c r="XL34" s="14"/>
      <c r="XM34" s="14"/>
      <c r="XN34" s="14"/>
      <c r="XO34" s="14"/>
      <c r="XP34" s="14"/>
      <c r="XQ34" s="14"/>
      <c r="XR34" s="14"/>
      <c r="XS34" s="14"/>
      <c r="XT34" s="14"/>
      <c r="XU34" s="14"/>
      <c r="XV34" s="14"/>
      <c r="XW34" s="14"/>
      <c r="XX34" s="14"/>
      <c r="XY34" s="14"/>
      <c r="XZ34" s="14"/>
      <c r="YA34" s="14"/>
      <c r="YB34" s="14"/>
      <c r="YC34" s="14"/>
      <c r="YD34" s="14"/>
      <c r="YE34" s="14"/>
      <c r="YF34" s="14"/>
      <c r="YG34" s="14"/>
      <c r="YH34" s="14"/>
      <c r="YI34" s="14"/>
      <c r="YJ34" s="14"/>
      <c r="YK34" s="14"/>
      <c r="YL34" s="14"/>
      <c r="YM34" s="14"/>
      <c r="YN34" s="14"/>
      <c r="YO34" s="14"/>
      <c r="YP34" s="14"/>
      <c r="YQ34" s="14"/>
      <c r="YR34" s="14"/>
      <c r="YS34" s="14"/>
      <c r="YT34" s="14"/>
      <c r="YU34" s="14"/>
      <c r="YV34" s="14"/>
      <c r="YW34" s="14"/>
      <c r="YX34" s="14"/>
      <c r="YY34" s="14"/>
      <c r="YZ34" s="14"/>
      <c r="ZA34" s="14"/>
      <c r="ZB34" s="14"/>
      <c r="ZC34" s="14"/>
      <c r="ZD34" s="14"/>
      <c r="ZE34" s="14"/>
      <c r="ZF34" s="14"/>
      <c r="ZG34" s="14"/>
      <c r="ZH34" s="14"/>
      <c r="ZI34" s="14"/>
      <c r="ZJ34" s="14"/>
      <c r="ZK34" s="14"/>
      <c r="ZL34" s="14"/>
      <c r="ZM34" s="14"/>
      <c r="ZN34" s="14"/>
      <c r="ZO34" s="14"/>
      <c r="ZP34" s="14"/>
      <c r="ZQ34" s="14"/>
      <c r="ZR34" s="14"/>
      <c r="ZS34" s="14"/>
    </row>
    <row r="35" spans="1:695" x14ac:dyDescent="0.25">
      <c r="A35" s="133"/>
      <c r="B35" s="127"/>
      <c r="C35" s="128"/>
      <c r="D35" s="128"/>
      <c r="E35" s="128"/>
      <c r="F35" s="128"/>
      <c r="G35" s="128"/>
      <c r="H35" s="128"/>
      <c r="I35" s="128"/>
      <c r="J35" s="129"/>
      <c r="K35" s="133"/>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c r="DJ35" s="14"/>
      <c r="DK35" s="14"/>
      <c r="DL35" s="14"/>
      <c r="DM35" s="14"/>
      <c r="DN35" s="14"/>
      <c r="DO35" s="14"/>
      <c r="DP35" s="14"/>
      <c r="DQ35" s="14"/>
      <c r="DR35" s="14"/>
      <c r="DS35" s="14"/>
      <c r="DT35" s="14"/>
      <c r="DU35" s="14"/>
      <c r="DV35" s="14"/>
      <c r="DW35" s="14"/>
      <c r="DX35" s="14"/>
      <c r="DY35" s="14"/>
      <c r="DZ35" s="14"/>
      <c r="EA35" s="14"/>
      <c r="EB35" s="14"/>
      <c r="EC35" s="14"/>
      <c r="ED35" s="14"/>
      <c r="EE35" s="14"/>
      <c r="EF35" s="14"/>
      <c r="EG35" s="14"/>
      <c r="EH35" s="14"/>
      <c r="EI35" s="14"/>
      <c r="EJ35" s="14"/>
      <c r="EK35" s="14"/>
      <c r="EL35" s="14"/>
      <c r="EM35" s="14"/>
      <c r="EN35" s="14"/>
      <c r="EO35" s="14"/>
      <c r="EP35" s="14"/>
      <c r="EQ35" s="14"/>
      <c r="ER35" s="14"/>
      <c r="ES35" s="14"/>
      <c r="ET35" s="14"/>
      <c r="EU35" s="14"/>
      <c r="EV35" s="14"/>
      <c r="EW35" s="14"/>
      <c r="EX35" s="14"/>
      <c r="EY35" s="14"/>
      <c r="EZ35" s="14"/>
      <c r="FA35" s="14"/>
      <c r="FB35" s="14"/>
      <c r="FC35" s="14"/>
      <c r="FD35" s="14"/>
      <c r="FE35" s="14"/>
      <c r="FF35" s="14"/>
      <c r="FG35" s="14"/>
      <c r="FH35" s="14"/>
      <c r="FI35" s="14"/>
      <c r="FJ35" s="14"/>
      <c r="FK35" s="14"/>
      <c r="FL35" s="14"/>
      <c r="FM35" s="14"/>
      <c r="FN35" s="14"/>
      <c r="FO35" s="14"/>
      <c r="FP35" s="14"/>
      <c r="FQ35" s="14"/>
      <c r="FR35" s="14"/>
      <c r="FS35" s="14"/>
      <c r="FT35" s="14"/>
      <c r="FU35" s="14"/>
      <c r="FV35" s="14"/>
      <c r="FW35" s="14"/>
      <c r="FX35" s="14"/>
      <c r="FY35" s="14"/>
      <c r="FZ35" s="14"/>
      <c r="GA35" s="14"/>
      <c r="GB35" s="14"/>
      <c r="GC35" s="14"/>
      <c r="GD35" s="14"/>
      <c r="GE35" s="14"/>
      <c r="GF35" s="14"/>
      <c r="GG35" s="14"/>
      <c r="GH35" s="14"/>
      <c r="GI35" s="14"/>
      <c r="GJ35" s="14"/>
      <c r="GK35" s="14"/>
      <c r="GL35" s="14"/>
      <c r="GM35" s="14"/>
      <c r="GN35" s="14"/>
      <c r="GO35" s="14"/>
      <c r="GP35" s="14"/>
      <c r="GQ35" s="14"/>
      <c r="GR35" s="14"/>
      <c r="GS35" s="14"/>
      <c r="GT35" s="14"/>
      <c r="GU35" s="14"/>
      <c r="GV35" s="14"/>
      <c r="GW35" s="14"/>
      <c r="GX35" s="14"/>
      <c r="GY35" s="14"/>
      <c r="GZ35" s="14"/>
      <c r="HA35" s="14"/>
      <c r="HB35" s="14"/>
      <c r="HC35" s="14"/>
      <c r="HD35" s="14"/>
      <c r="HE35" s="14"/>
      <c r="HF35" s="14"/>
      <c r="HG35" s="14"/>
      <c r="HH35" s="14"/>
      <c r="HI35" s="14"/>
      <c r="HJ35" s="14"/>
      <c r="HK35" s="14"/>
      <c r="HL35" s="14"/>
      <c r="HM35" s="14"/>
      <c r="HN35" s="14"/>
      <c r="HO35" s="14"/>
      <c r="HP35" s="14"/>
      <c r="HQ35" s="14"/>
      <c r="HR35" s="14"/>
      <c r="HS35" s="14"/>
      <c r="HT35" s="14"/>
      <c r="HU35" s="14"/>
      <c r="HV35" s="14"/>
      <c r="HW35" s="14"/>
      <c r="HX35" s="14"/>
      <c r="HY35" s="14"/>
      <c r="HZ35" s="14"/>
      <c r="IA35" s="14"/>
      <c r="IB35" s="14"/>
      <c r="IC35" s="14"/>
      <c r="ID35" s="14"/>
      <c r="IE35" s="14"/>
      <c r="IF35" s="14"/>
      <c r="IG35" s="14"/>
      <c r="IH35" s="14"/>
      <c r="II35" s="14"/>
      <c r="IJ35" s="14"/>
      <c r="IK35" s="14"/>
      <c r="IL35" s="14"/>
      <c r="IM35" s="14"/>
      <c r="IN35" s="14"/>
      <c r="IO35" s="14"/>
      <c r="IP35" s="14"/>
      <c r="IQ35" s="14"/>
      <c r="IR35" s="14"/>
      <c r="IS35" s="14"/>
      <c r="IT35" s="14"/>
      <c r="IU35" s="14"/>
      <c r="IV35" s="14"/>
      <c r="IW35" s="14"/>
      <c r="IX35" s="14"/>
      <c r="IY35" s="14"/>
      <c r="IZ35" s="14"/>
      <c r="JA35" s="14"/>
      <c r="JB35" s="14"/>
      <c r="JC35" s="14"/>
      <c r="JD35" s="14"/>
      <c r="JE35" s="14"/>
      <c r="JF35" s="14"/>
      <c r="JG35" s="14"/>
      <c r="JH35" s="14"/>
      <c r="JI35" s="14"/>
      <c r="JJ35" s="14"/>
      <c r="JK35" s="14"/>
      <c r="JL35" s="14"/>
      <c r="JM35" s="14"/>
      <c r="JN35" s="14"/>
      <c r="JO35" s="14"/>
      <c r="JP35" s="14"/>
      <c r="JQ35" s="14"/>
      <c r="JR35" s="14"/>
      <c r="JS35" s="14"/>
      <c r="JT35" s="14"/>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4"/>
      <c r="NH35" s="14"/>
      <c r="NI35" s="14"/>
      <c r="NJ35" s="14"/>
      <c r="NK35" s="14"/>
      <c r="NL35" s="14"/>
      <c r="NM35" s="14"/>
      <c r="NN35" s="14"/>
      <c r="NO35" s="14"/>
      <c r="NP35" s="14"/>
      <c r="NQ35" s="14"/>
      <c r="NR35" s="14"/>
      <c r="NS35" s="14"/>
      <c r="NT35" s="14"/>
      <c r="NU35" s="14"/>
      <c r="NV35" s="14"/>
      <c r="NW35" s="14"/>
      <c r="NX35" s="14"/>
      <c r="NY35" s="14"/>
      <c r="NZ35" s="14"/>
      <c r="OA35" s="14"/>
      <c r="OB35" s="14"/>
      <c r="OC35" s="14"/>
      <c r="OD35" s="14"/>
      <c r="OE35" s="14"/>
      <c r="OF35" s="14"/>
      <c r="OG35" s="14"/>
      <c r="OH35" s="14"/>
      <c r="OI35" s="14"/>
      <c r="OJ35" s="14"/>
      <c r="OK35" s="14"/>
      <c r="OL35" s="14"/>
      <c r="OM35" s="14"/>
      <c r="ON35" s="14"/>
      <c r="OO35" s="14"/>
      <c r="OP35" s="14"/>
      <c r="OQ35" s="14"/>
      <c r="OR35" s="14"/>
      <c r="OS35" s="14"/>
      <c r="OT35" s="14"/>
      <c r="OU35" s="14"/>
      <c r="OV35" s="14"/>
      <c r="OW35" s="14"/>
      <c r="OX35" s="14"/>
      <c r="OY35" s="14"/>
      <c r="OZ35" s="14"/>
      <c r="PA35" s="14"/>
      <c r="PB35" s="14"/>
      <c r="PC35" s="14"/>
      <c r="PD35" s="14"/>
      <c r="PE35" s="14"/>
      <c r="PF35" s="14"/>
      <c r="PG35" s="14"/>
      <c r="PH35" s="14"/>
      <c r="PI35" s="14"/>
      <c r="PJ35" s="14"/>
      <c r="PK35" s="14"/>
      <c r="PL35" s="14"/>
      <c r="PM35" s="14"/>
      <c r="PN35" s="14"/>
      <c r="PO35" s="14"/>
      <c r="PP35" s="14"/>
      <c r="PQ35" s="14"/>
      <c r="PR35" s="14"/>
      <c r="PS35" s="14"/>
      <c r="PT35" s="14"/>
      <c r="PU35" s="14"/>
      <c r="PV35" s="14"/>
      <c r="PW35" s="14"/>
      <c r="PX35" s="14"/>
      <c r="PY35" s="14"/>
      <c r="PZ35" s="14"/>
      <c r="QA35" s="14"/>
      <c r="QB35" s="14"/>
      <c r="QC35" s="14"/>
      <c r="QD35" s="14"/>
      <c r="QE35" s="14"/>
      <c r="QF35" s="14"/>
      <c r="QG35" s="14"/>
      <c r="QH35" s="14"/>
      <c r="QI35" s="14"/>
      <c r="QJ35" s="14"/>
      <c r="QK35" s="14"/>
      <c r="QL35" s="14"/>
      <c r="QM35" s="14"/>
      <c r="QN35" s="14"/>
      <c r="QO35" s="14"/>
      <c r="QP35" s="14"/>
      <c r="QQ35" s="14"/>
      <c r="QR35" s="14"/>
      <c r="QS35" s="14"/>
      <c r="QT35" s="14"/>
      <c r="QU35" s="14"/>
      <c r="QV35" s="14"/>
      <c r="QW35" s="14"/>
      <c r="QX35" s="14"/>
      <c r="QY35" s="14"/>
      <c r="QZ35" s="14"/>
      <c r="RA35" s="14"/>
      <c r="RB35" s="14"/>
      <c r="RC35" s="14"/>
      <c r="RD35" s="14"/>
      <c r="RE35" s="14"/>
      <c r="RF35" s="14"/>
      <c r="RG35" s="14"/>
      <c r="RH35" s="14"/>
      <c r="RI35" s="14"/>
      <c r="RJ35" s="14"/>
      <c r="RK35" s="14"/>
      <c r="RL35" s="14"/>
      <c r="RM35" s="14"/>
      <c r="RN35" s="14"/>
      <c r="RO35" s="14"/>
      <c r="RP35" s="14"/>
      <c r="RQ35" s="14"/>
      <c r="RR35" s="14"/>
      <c r="RS35" s="14"/>
      <c r="RT35" s="14"/>
      <c r="RU35" s="14"/>
      <c r="RV35" s="14"/>
      <c r="RW35" s="14"/>
      <c r="RX35" s="14"/>
      <c r="RY35" s="14"/>
      <c r="RZ35" s="14"/>
      <c r="SA35" s="14"/>
      <c r="SB35" s="14"/>
      <c r="SC35" s="14"/>
      <c r="SD35" s="14"/>
      <c r="SE35" s="14"/>
      <c r="SF35" s="14"/>
      <c r="SG35" s="14"/>
      <c r="SH35" s="14"/>
      <c r="SI35" s="14"/>
      <c r="SJ35" s="14"/>
      <c r="SK35" s="14"/>
      <c r="SL35" s="14"/>
      <c r="SM35" s="14"/>
      <c r="SN35" s="14"/>
      <c r="SO35" s="14"/>
      <c r="SP35" s="14"/>
      <c r="SQ35" s="14"/>
      <c r="SR35" s="14"/>
      <c r="SS35" s="14"/>
      <c r="ST35" s="14"/>
      <c r="SU35" s="14"/>
      <c r="SV35" s="14"/>
      <c r="SW35" s="14"/>
      <c r="SX35" s="14"/>
      <c r="SY35" s="14"/>
      <c r="SZ35" s="14"/>
      <c r="TA35" s="14"/>
      <c r="TB35" s="14"/>
      <c r="TC35" s="14"/>
      <c r="TD35" s="14"/>
      <c r="TE35" s="14"/>
      <c r="TF35" s="14"/>
      <c r="TG35" s="14"/>
      <c r="TH35" s="14"/>
      <c r="TI35" s="14"/>
      <c r="TJ35" s="14"/>
      <c r="TK35" s="14"/>
      <c r="TL35" s="14"/>
      <c r="TM35" s="14"/>
      <c r="TN35" s="14"/>
      <c r="TO35" s="14"/>
      <c r="TP35" s="14"/>
      <c r="TQ35" s="14"/>
      <c r="TR35" s="14"/>
      <c r="TS35" s="14"/>
      <c r="TT35" s="14"/>
      <c r="TU35" s="14"/>
      <c r="TV35" s="14"/>
      <c r="TW35" s="14"/>
      <c r="TX35" s="14"/>
      <c r="TY35" s="14"/>
      <c r="TZ35" s="14"/>
      <c r="UA35" s="14"/>
      <c r="UB35" s="14"/>
      <c r="UC35" s="14"/>
      <c r="UD35" s="14"/>
      <c r="UE35" s="14"/>
      <c r="UF35" s="14"/>
      <c r="UG35" s="14"/>
      <c r="UH35" s="14"/>
      <c r="UI35" s="14"/>
      <c r="UJ35" s="14"/>
      <c r="UK35" s="14"/>
      <c r="UL35" s="14"/>
      <c r="UM35" s="14"/>
      <c r="UN35" s="14"/>
      <c r="UO35" s="14"/>
      <c r="UP35" s="14"/>
      <c r="UQ35" s="14"/>
      <c r="UR35" s="14"/>
      <c r="US35" s="14"/>
      <c r="UT35" s="14"/>
      <c r="UU35" s="14"/>
      <c r="UV35" s="14"/>
      <c r="UW35" s="14"/>
      <c r="UX35" s="14"/>
      <c r="UY35" s="14"/>
      <c r="UZ35" s="14"/>
      <c r="VA35" s="14"/>
      <c r="VB35" s="14"/>
      <c r="VC35" s="14"/>
      <c r="VD35" s="14"/>
      <c r="VE35" s="14"/>
      <c r="VF35" s="14"/>
      <c r="VG35" s="14"/>
      <c r="VH35" s="14"/>
      <c r="VI35" s="14"/>
      <c r="VJ35" s="14"/>
      <c r="VK35" s="14"/>
      <c r="VL35" s="14"/>
      <c r="VM35" s="14"/>
      <c r="VN35" s="14"/>
      <c r="VO35" s="14"/>
      <c r="VP35" s="14"/>
      <c r="VQ35" s="14"/>
      <c r="VR35" s="14"/>
      <c r="VS35" s="14"/>
      <c r="VT35" s="14"/>
      <c r="VU35" s="14"/>
      <c r="VV35" s="14"/>
      <c r="VW35" s="14"/>
      <c r="VX35" s="14"/>
      <c r="VY35" s="14"/>
      <c r="VZ35" s="14"/>
      <c r="WA35" s="14"/>
      <c r="WB35" s="14"/>
      <c r="WC35" s="14"/>
      <c r="WD35" s="14"/>
      <c r="WE35" s="14"/>
      <c r="WF35" s="14"/>
      <c r="WG35" s="14"/>
      <c r="WH35" s="14"/>
      <c r="WI35" s="14"/>
      <c r="WJ35" s="14"/>
      <c r="WK35" s="14"/>
      <c r="WL35" s="14"/>
      <c r="WM35" s="14"/>
      <c r="WN35" s="14"/>
      <c r="WO35" s="14"/>
      <c r="WP35" s="14"/>
      <c r="WQ35" s="14"/>
      <c r="WR35" s="14"/>
      <c r="WS35" s="14"/>
      <c r="WT35" s="14"/>
      <c r="WU35" s="14"/>
      <c r="WV35" s="14"/>
      <c r="WW35" s="14"/>
      <c r="WX35" s="14"/>
      <c r="WY35" s="14"/>
      <c r="WZ35" s="14"/>
      <c r="XA35" s="14"/>
      <c r="XB35" s="14"/>
      <c r="XC35" s="14"/>
      <c r="XD35" s="14"/>
      <c r="XE35" s="14"/>
      <c r="XF35" s="14"/>
      <c r="XG35" s="14"/>
      <c r="XH35" s="14"/>
      <c r="XI35" s="14"/>
      <c r="XJ35" s="14"/>
      <c r="XK35" s="14"/>
      <c r="XL35" s="14"/>
      <c r="XM35" s="14"/>
      <c r="XN35" s="14"/>
      <c r="XO35" s="14"/>
      <c r="XP35" s="14"/>
      <c r="XQ35" s="14"/>
      <c r="XR35" s="14"/>
      <c r="XS35" s="14"/>
      <c r="XT35" s="14"/>
      <c r="XU35" s="14"/>
      <c r="XV35" s="14"/>
      <c r="XW35" s="14"/>
      <c r="XX35" s="14"/>
      <c r="XY35" s="14"/>
      <c r="XZ35" s="14"/>
      <c r="YA35" s="14"/>
      <c r="YB35" s="14"/>
      <c r="YC35" s="14"/>
      <c r="YD35" s="14"/>
      <c r="YE35" s="14"/>
      <c r="YF35" s="14"/>
      <c r="YG35" s="14"/>
      <c r="YH35" s="14"/>
      <c r="YI35" s="14"/>
      <c r="YJ35" s="14"/>
      <c r="YK35" s="14"/>
      <c r="YL35" s="14"/>
      <c r="YM35" s="14"/>
      <c r="YN35" s="14"/>
      <c r="YO35" s="14"/>
      <c r="YP35" s="14"/>
      <c r="YQ35" s="14"/>
      <c r="YR35" s="14"/>
      <c r="YS35" s="14"/>
      <c r="YT35" s="14"/>
      <c r="YU35" s="14"/>
      <c r="YV35" s="14"/>
      <c r="YW35" s="14"/>
      <c r="YX35" s="14"/>
      <c r="YY35" s="14"/>
      <c r="YZ35" s="14"/>
      <c r="ZA35" s="14"/>
      <c r="ZB35" s="14"/>
      <c r="ZC35" s="14"/>
      <c r="ZD35" s="14"/>
      <c r="ZE35" s="14"/>
      <c r="ZF35" s="14"/>
      <c r="ZG35" s="14"/>
      <c r="ZH35" s="14"/>
      <c r="ZI35" s="14"/>
      <c r="ZJ35" s="14"/>
      <c r="ZK35" s="14"/>
      <c r="ZL35" s="14"/>
      <c r="ZM35" s="14"/>
      <c r="ZN35" s="14"/>
      <c r="ZO35" s="14"/>
      <c r="ZP35" s="14"/>
      <c r="ZQ35" s="14"/>
      <c r="ZR35" s="14"/>
      <c r="ZS35" s="14"/>
    </row>
    <row r="36" spans="1:695" x14ac:dyDescent="0.25">
      <c r="A36" s="133"/>
      <c r="B36" s="127"/>
      <c r="C36" s="128"/>
      <c r="D36" s="128"/>
      <c r="E36" s="128"/>
      <c r="F36" s="128"/>
      <c r="G36" s="128"/>
      <c r="H36" s="128"/>
      <c r="I36" s="128"/>
      <c r="J36" s="129"/>
      <c r="K36" s="133"/>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4"/>
      <c r="EV36" s="14"/>
      <c r="EW36" s="14"/>
      <c r="EX36" s="14"/>
      <c r="EY36" s="14"/>
      <c r="EZ36" s="14"/>
      <c r="FA36" s="14"/>
      <c r="FB36" s="14"/>
      <c r="FC36" s="14"/>
      <c r="FD36" s="14"/>
      <c r="FE36" s="14"/>
      <c r="FF36" s="14"/>
      <c r="FG36" s="14"/>
      <c r="FH36" s="14"/>
      <c r="FI36" s="14"/>
      <c r="FJ36" s="14"/>
      <c r="FK36" s="14"/>
      <c r="FL36" s="14"/>
      <c r="FM36" s="14"/>
      <c r="FN36" s="14"/>
      <c r="FO36" s="14"/>
      <c r="FP36" s="14"/>
      <c r="FQ36" s="14"/>
      <c r="FR36" s="14"/>
      <c r="FS36" s="14"/>
      <c r="FT36" s="14"/>
      <c r="FU36" s="14"/>
      <c r="FV36" s="14"/>
      <c r="FW36" s="14"/>
      <c r="FX36" s="14"/>
      <c r="FY36" s="14"/>
      <c r="FZ36" s="14"/>
      <c r="GA36" s="14"/>
      <c r="GB36" s="14"/>
      <c r="GC36" s="14"/>
      <c r="GD36" s="14"/>
      <c r="GE36" s="14"/>
      <c r="GF36" s="14"/>
      <c r="GG36" s="14"/>
      <c r="GH36" s="14"/>
      <c r="GI36" s="14"/>
      <c r="GJ36" s="14"/>
      <c r="GK36" s="14"/>
      <c r="GL36" s="14"/>
      <c r="GM36" s="14"/>
      <c r="GN36" s="14"/>
      <c r="GO36" s="14"/>
      <c r="GP36" s="14"/>
      <c r="GQ36" s="14"/>
      <c r="GR36" s="14"/>
      <c r="GS36" s="14"/>
      <c r="GT36" s="14"/>
      <c r="GU36" s="14"/>
      <c r="GV36" s="14"/>
      <c r="GW36" s="14"/>
      <c r="GX36" s="14"/>
      <c r="GY36" s="14"/>
      <c r="GZ36" s="14"/>
      <c r="HA36" s="14"/>
      <c r="HB36" s="14"/>
      <c r="HC36" s="14"/>
      <c r="HD36" s="14"/>
      <c r="HE36" s="14"/>
      <c r="HF36" s="14"/>
      <c r="HG36" s="14"/>
      <c r="HH36" s="14"/>
      <c r="HI36" s="14"/>
      <c r="HJ36" s="14"/>
      <c r="HK36" s="14"/>
      <c r="HL36" s="14"/>
      <c r="HM36" s="14"/>
      <c r="HN36" s="14"/>
      <c r="HO36" s="14"/>
      <c r="HP36" s="14"/>
      <c r="HQ36" s="14"/>
      <c r="HR36" s="14"/>
      <c r="HS36" s="14"/>
      <c r="HT36" s="14"/>
      <c r="HU36" s="14"/>
      <c r="HV36" s="14"/>
      <c r="HW36" s="14"/>
      <c r="HX36" s="14"/>
      <c r="HY36" s="14"/>
      <c r="HZ36" s="14"/>
      <c r="IA36" s="14"/>
      <c r="IB36" s="14"/>
      <c r="IC36" s="14"/>
      <c r="ID36" s="14"/>
      <c r="IE36" s="14"/>
      <c r="IF36" s="14"/>
      <c r="IG36" s="14"/>
      <c r="IH36" s="14"/>
      <c r="II36" s="14"/>
      <c r="IJ36" s="14"/>
      <c r="IK36" s="14"/>
      <c r="IL36" s="14"/>
      <c r="IM36" s="14"/>
      <c r="IN36" s="14"/>
      <c r="IO36" s="14"/>
      <c r="IP36" s="14"/>
      <c r="IQ36" s="14"/>
      <c r="IR36" s="14"/>
      <c r="IS36" s="14"/>
      <c r="IT36" s="14"/>
      <c r="IU36" s="14"/>
      <c r="IV36" s="14"/>
      <c r="IW36" s="14"/>
      <c r="IX36" s="14"/>
      <c r="IY36" s="14"/>
      <c r="IZ36" s="14"/>
      <c r="JA36" s="14"/>
      <c r="JB36" s="14"/>
      <c r="JC36" s="14"/>
      <c r="JD36" s="14"/>
      <c r="JE36" s="14"/>
      <c r="JF36" s="14"/>
      <c r="JG36" s="14"/>
      <c r="JH36" s="14"/>
      <c r="JI36" s="14"/>
      <c r="JJ36" s="14"/>
      <c r="JK36" s="14"/>
      <c r="JL36" s="14"/>
      <c r="JM36" s="14"/>
      <c r="JN36" s="14"/>
      <c r="JO36" s="14"/>
      <c r="JP36" s="14"/>
      <c r="JQ36" s="14"/>
      <c r="JR36" s="14"/>
      <c r="JS36" s="14"/>
      <c r="JT36" s="14"/>
      <c r="JU36" s="14"/>
      <c r="JV36" s="14"/>
      <c r="JW36" s="14"/>
      <c r="JX36" s="14"/>
      <c r="JY36" s="14"/>
      <c r="JZ36" s="14"/>
      <c r="KA36" s="14"/>
      <c r="KB36" s="14"/>
      <c r="KC36" s="14"/>
      <c r="KD36" s="14"/>
      <c r="KE36" s="14"/>
      <c r="KF36" s="14"/>
      <c r="KG36" s="14"/>
      <c r="KH36" s="14"/>
      <c r="KI36" s="14"/>
      <c r="KJ36" s="14"/>
      <c r="KK36" s="14"/>
      <c r="KL36" s="14"/>
      <c r="KM36" s="14"/>
      <c r="KN36" s="14"/>
      <c r="KO36" s="14"/>
      <c r="KP36" s="14"/>
      <c r="KQ36" s="14"/>
      <c r="KR36" s="14"/>
      <c r="KS36" s="14"/>
      <c r="KT36" s="14"/>
      <c r="KU36" s="14"/>
      <c r="KV36" s="14"/>
      <c r="KW36" s="14"/>
      <c r="KX36" s="14"/>
      <c r="KY36" s="14"/>
      <c r="KZ36" s="14"/>
      <c r="LA36" s="14"/>
      <c r="LB36" s="14"/>
      <c r="LC36" s="14"/>
      <c r="LD36" s="14"/>
      <c r="LE36" s="14"/>
      <c r="LF36" s="14"/>
      <c r="LG36" s="14"/>
      <c r="LH36" s="14"/>
      <c r="LI36" s="14"/>
      <c r="LJ36" s="14"/>
      <c r="LK36" s="14"/>
      <c r="LL36" s="14"/>
      <c r="LM36" s="14"/>
      <c r="LN36" s="14"/>
      <c r="LO36" s="14"/>
      <c r="LP36" s="14"/>
      <c r="LQ36" s="14"/>
      <c r="LR36" s="14"/>
      <c r="LS36" s="14"/>
      <c r="LT36" s="14"/>
      <c r="LU36" s="14"/>
      <c r="LV36" s="14"/>
      <c r="LW36" s="14"/>
      <c r="LX36" s="14"/>
      <c r="LY36" s="14"/>
      <c r="LZ36" s="14"/>
      <c r="MA36" s="14"/>
      <c r="MB36" s="14"/>
      <c r="MC36" s="14"/>
      <c r="MD36" s="14"/>
      <c r="ME36" s="14"/>
      <c r="MF36" s="14"/>
      <c r="MG36" s="14"/>
      <c r="MH36" s="14"/>
      <c r="MI36" s="14"/>
      <c r="MJ36" s="14"/>
      <c r="MK36" s="14"/>
      <c r="ML36" s="14"/>
      <c r="MM36" s="14"/>
      <c r="MN36" s="14"/>
      <c r="MO36" s="14"/>
      <c r="MP36" s="14"/>
      <c r="MQ36" s="14"/>
      <c r="MR36" s="14"/>
      <c r="MS36" s="14"/>
      <c r="MT36" s="14"/>
      <c r="MU36" s="14"/>
      <c r="MV36" s="14"/>
      <c r="MW36" s="14"/>
      <c r="MX36" s="14"/>
      <c r="MY36" s="14"/>
      <c r="MZ36" s="14"/>
      <c r="NA36" s="14"/>
      <c r="NB36" s="14"/>
      <c r="NC36" s="14"/>
      <c r="ND36" s="14"/>
      <c r="NE36" s="14"/>
      <c r="NF36" s="14"/>
      <c r="NG36" s="14"/>
      <c r="NH36" s="14"/>
      <c r="NI36" s="14"/>
      <c r="NJ36" s="14"/>
      <c r="NK36" s="14"/>
      <c r="NL36" s="14"/>
      <c r="NM36" s="14"/>
      <c r="NN36" s="14"/>
      <c r="NO36" s="14"/>
      <c r="NP36" s="14"/>
      <c r="NQ36" s="14"/>
      <c r="NR36" s="14"/>
      <c r="NS36" s="14"/>
      <c r="NT36" s="14"/>
      <c r="NU36" s="14"/>
      <c r="NV36" s="14"/>
      <c r="NW36" s="14"/>
      <c r="NX36" s="14"/>
      <c r="NY36" s="14"/>
      <c r="NZ36" s="14"/>
      <c r="OA36" s="14"/>
      <c r="OB36" s="14"/>
      <c r="OC36" s="14"/>
      <c r="OD36" s="14"/>
      <c r="OE36" s="14"/>
      <c r="OF36" s="14"/>
      <c r="OG36" s="14"/>
      <c r="OH36" s="14"/>
      <c r="OI36" s="14"/>
      <c r="OJ36" s="14"/>
      <c r="OK36" s="14"/>
      <c r="OL36" s="14"/>
      <c r="OM36" s="14"/>
      <c r="ON36" s="14"/>
      <c r="OO36" s="14"/>
      <c r="OP36" s="14"/>
      <c r="OQ36" s="14"/>
      <c r="OR36" s="14"/>
      <c r="OS36" s="14"/>
      <c r="OT36" s="14"/>
      <c r="OU36" s="14"/>
      <c r="OV36" s="14"/>
      <c r="OW36" s="14"/>
      <c r="OX36" s="14"/>
      <c r="OY36" s="14"/>
      <c r="OZ36" s="14"/>
      <c r="PA36" s="14"/>
      <c r="PB36" s="14"/>
      <c r="PC36" s="14"/>
      <c r="PD36" s="14"/>
      <c r="PE36" s="14"/>
      <c r="PF36" s="14"/>
      <c r="PG36" s="14"/>
      <c r="PH36" s="14"/>
      <c r="PI36" s="14"/>
      <c r="PJ36" s="14"/>
      <c r="PK36" s="14"/>
      <c r="PL36" s="14"/>
      <c r="PM36" s="14"/>
      <c r="PN36" s="14"/>
      <c r="PO36" s="14"/>
      <c r="PP36" s="14"/>
      <c r="PQ36" s="14"/>
      <c r="PR36" s="14"/>
      <c r="PS36" s="14"/>
      <c r="PT36" s="14"/>
      <c r="PU36" s="14"/>
      <c r="PV36" s="14"/>
      <c r="PW36" s="14"/>
      <c r="PX36" s="14"/>
      <c r="PY36" s="14"/>
      <c r="PZ36" s="14"/>
      <c r="QA36" s="14"/>
      <c r="QB36" s="14"/>
      <c r="QC36" s="14"/>
      <c r="QD36" s="14"/>
      <c r="QE36" s="14"/>
      <c r="QF36" s="14"/>
      <c r="QG36" s="14"/>
      <c r="QH36" s="14"/>
      <c r="QI36" s="14"/>
      <c r="QJ36" s="14"/>
      <c r="QK36" s="14"/>
      <c r="QL36" s="14"/>
      <c r="QM36" s="14"/>
      <c r="QN36" s="14"/>
      <c r="QO36" s="14"/>
      <c r="QP36" s="14"/>
      <c r="QQ36" s="14"/>
      <c r="QR36" s="14"/>
      <c r="QS36" s="14"/>
      <c r="QT36" s="14"/>
      <c r="QU36" s="14"/>
      <c r="QV36" s="14"/>
      <c r="QW36" s="14"/>
      <c r="QX36" s="14"/>
      <c r="QY36" s="14"/>
      <c r="QZ36" s="14"/>
      <c r="RA36" s="14"/>
      <c r="RB36" s="14"/>
      <c r="RC36" s="14"/>
      <c r="RD36" s="14"/>
      <c r="RE36" s="14"/>
      <c r="RF36" s="14"/>
      <c r="RG36" s="14"/>
      <c r="RH36" s="14"/>
      <c r="RI36" s="14"/>
      <c r="RJ36" s="14"/>
      <c r="RK36" s="14"/>
      <c r="RL36" s="14"/>
      <c r="RM36" s="14"/>
      <c r="RN36" s="14"/>
      <c r="RO36" s="14"/>
      <c r="RP36" s="14"/>
      <c r="RQ36" s="14"/>
      <c r="RR36" s="14"/>
      <c r="RS36" s="14"/>
      <c r="RT36" s="14"/>
      <c r="RU36" s="14"/>
      <c r="RV36" s="14"/>
      <c r="RW36" s="14"/>
      <c r="RX36" s="14"/>
      <c r="RY36" s="14"/>
      <c r="RZ36" s="14"/>
      <c r="SA36" s="14"/>
      <c r="SB36" s="14"/>
      <c r="SC36" s="14"/>
      <c r="SD36" s="14"/>
      <c r="SE36" s="14"/>
      <c r="SF36" s="14"/>
      <c r="SG36" s="14"/>
      <c r="SH36" s="14"/>
      <c r="SI36" s="14"/>
      <c r="SJ36" s="14"/>
      <c r="SK36" s="14"/>
      <c r="SL36" s="14"/>
      <c r="SM36" s="14"/>
      <c r="SN36" s="14"/>
      <c r="SO36" s="14"/>
      <c r="SP36" s="14"/>
      <c r="SQ36" s="14"/>
      <c r="SR36" s="14"/>
      <c r="SS36" s="14"/>
      <c r="ST36" s="14"/>
      <c r="SU36" s="14"/>
      <c r="SV36" s="14"/>
      <c r="SW36" s="14"/>
      <c r="SX36" s="14"/>
      <c r="SY36" s="14"/>
      <c r="SZ36" s="14"/>
      <c r="TA36" s="14"/>
      <c r="TB36" s="14"/>
      <c r="TC36" s="14"/>
      <c r="TD36" s="14"/>
      <c r="TE36" s="14"/>
      <c r="TF36" s="14"/>
      <c r="TG36" s="14"/>
      <c r="TH36" s="14"/>
      <c r="TI36" s="14"/>
      <c r="TJ36" s="14"/>
      <c r="TK36" s="14"/>
      <c r="TL36" s="14"/>
      <c r="TM36" s="14"/>
      <c r="TN36" s="14"/>
      <c r="TO36" s="14"/>
      <c r="TP36" s="14"/>
      <c r="TQ36" s="14"/>
      <c r="TR36" s="14"/>
      <c r="TS36" s="14"/>
      <c r="TT36" s="14"/>
      <c r="TU36" s="14"/>
      <c r="TV36" s="14"/>
      <c r="TW36" s="14"/>
      <c r="TX36" s="14"/>
      <c r="TY36" s="14"/>
      <c r="TZ36" s="14"/>
      <c r="UA36" s="14"/>
      <c r="UB36" s="14"/>
      <c r="UC36" s="14"/>
      <c r="UD36" s="14"/>
      <c r="UE36" s="14"/>
      <c r="UF36" s="14"/>
      <c r="UG36" s="14"/>
      <c r="UH36" s="14"/>
      <c r="UI36" s="14"/>
      <c r="UJ36" s="14"/>
      <c r="UK36" s="14"/>
      <c r="UL36" s="14"/>
      <c r="UM36" s="14"/>
      <c r="UN36" s="14"/>
      <c r="UO36" s="14"/>
      <c r="UP36" s="14"/>
      <c r="UQ36" s="14"/>
      <c r="UR36" s="14"/>
      <c r="US36" s="14"/>
      <c r="UT36" s="14"/>
      <c r="UU36" s="14"/>
      <c r="UV36" s="14"/>
      <c r="UW36" s="14"/>
      <c r="UX36" s="14"/>
      <c r="UY36" s="14"/>
      <c r="UZ36" s="14"/>
      <c r="VA36" s="14"/>
      <c r="VB36" s="14"/>
      <c r="VC36" s="14"/>
      <c r="VD36" s="14"/>
      <c r="VE36" s="14"/>
      <c r="VF36" s="14"/>
      <c r="VG36" s="14"/>
      <c r="VH36" s="14"/>
      <c r="VI36" s="14"/>
      <c r="VJ36" s="14"/>
      <c r="VK36" s="14"/>
      <c r="VL36" s="14"/>
      <c r="VM36" s="14"/>
      <c r="VN36" s="14"/>
      <c r="VO36" s="14"/>
      <c r="VP36" s="14"/>
      <c r="VQ36" s="14"/>
      <c r="VR36" s="14"/>
      <c r="VS36" s="14"/>
      <c r="VT36" s="14"/>
      <c r="VU36" s="14"/>
      <c r="VV36" s="14"/>
      <c r="VW36" s="14"/>
      <c r="VX36" s="14"/>
      <c r="VY36" s="14"/>
      <c r="VZ36" s="14"/>
      <c r="WA36" s="14"/>
      <c r="WB36" s="14"/>
      <c r="WC36" s="14"/>
      <c r="WD36" s="14"/>
      <c r="WE36" s="14"/>
      <c r="WF36" s="14"/>
      <c r="WG36" s="14"/>
      <c r="WH36" s="14"/>
      <c r="WI36" s="14"/>
      <c r="WJ36" s="14"/>
      <c r="WK36" s="14"/>
      <c r="WL36" s="14"/>
      <c r="WM36" s="14"/>
      <c r="WN36" s="14"/>
      <c r="WO36" s="14"/>
      <c r="WP36" s="14"/>
      <c r="WQ36" s="14"/>
      <c r="WR36" s="14"/>
      <c r="WS36" s="14"/>
      <c r="WT36" s="14"/>
      <c r="WU36" s="14"/>
      <c r="WV36" s="14"/>
      <c r="WW36" s="14"/>
      <c r="WX36" s="14"/>
      <c r="WY36" s="14"/>
      <c r="WZ36" s="14"/>
      <c r="XA36" s="14"/>
      <c r="XB36" s="14"/>
      <c r="XC36" s="14"/>
      <c r="XD36" s="14"/>
      <c r="XE36" s="14"/>
      <c r="XF36" s="14"/>
      <c r="XG36" s="14"/>
      <c r="XH36" s="14"/>
      <c r="XI36" s="14"/>
      <c r="XJ36" s="14"/>
      <c r="XK36" s="14"/>
      <c r="XL36" s="14"/>
      <c r="XM36" s="14"/>
      <c r="XN36" s="14"/>
      <c r="XO36" s="14"/>
      <c r="XP36" s="14"/>
      <c r="XQ36" s="14"/>
      <c r="XR36" s="14"/>
      <c r="XS36" s="14"/>
      <c r="XT36" s="14"/>
      <c r="XU36" s="14"/>
      <c r="XV36" s="14"/>
      <c r="XW36" s="14"/>
      <c r="XX36" s="14"/>
      <c r="XY36" s="14"/>
      <c r="XZ36" s="14"/>
      <c r="YA36" s="14"/>
      <c r="YB36" s="14"/>
      <c r="YC36" s="14"/>
      <c r="YD36" s="14"/>
      <c r="YE36" s="14"/>
      <c r="YF36" s="14"/>
      <c r="YG36" s="14"/>
      <c r="YH36" s="14"/>
      <c r="YI36" s="14"/>
      <c r="YJ36" s="14"/>
      <c r="YK36" s="14"/>
      <c r="YL36" s="14"/>
      <c r="YM36" s="14"/>
      <c r="YN36" s="14"/>
      <c r="YO36" s="14"/>
      <c r="YP36" s="14"/>
      <c r="YQ36" s="14"/>
      <c r="YR36" s="14"/>
      <c r="YS36" s="14"/>
      <c r="YT36" s="14"/>
      <c r="YU36" s="14"/>
      <c r="YV36" s="14"/>
      <c r="YW36" s="14"/>
      <c r="YX36" s="14"/>
      <c r="YY36" s="14"/>
      <c r="YZ36" s="14"/>
      <c r="ZA36" s="14"/>
      <c r="ZB36" s="14"/>
      <c r="ZC36" s="14"/>
      <c r="ZD36" s="14"/>
      <c r="ZE36" s="14"/>
      <c r="ZF36" s="14"/>
      <c r="ZG36" s="14"/>
      <c r="ZH36" s="14"/>
      <c r="ZI36" s="14"/>
      <c r="ZJ36" s="14"/>
      <c r="ZK36" s="14"/>
      <c r="ZL36" s="14"/>
      <c r="ZM36" s="14"/>
      <c r="ZN36" s="14"/>
      <c r="ZO36" s="14"/>
      <c r="ZP36" s="14"/>
      <c r="ZQ36" s="14"/>
      <c r="ZR36" s="14"/>
      <c r="ZS36" s="14"/>
    </row>
    <row r="37" spans="1:695" x14ac:dyDescent="0.25">
      <c r="A37" s="133"/>
      <c r="B37" s="127"/>
      <c r="C37" s="128"/>
      <c r="D37" s="128"/>
      <c r="E37" s="128"/>
      <c r="F37" s="128"/>
      <c r="G37" s="128"/>
      <c r="H37" s="128"/>
      <c r="I37" s="128"/>
      <c r="J37" s="129"/>
      <c r="K37" s="133"/>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c r="IJ37" s="14"/>
      <c r="IK37" s="14"/>
      <c r="IL37" s="14"/>
      <c r="IM37" s="14"/>
      <c r="IN37" s="14"/>
      <c r="IO37" s="14"/>
      <c r="IP37" s="14"/>
      <c r="IQ37" s="14"/>
      <c r="IR37" s="14"/>
      <c r="IS37" s="14"/>
      <c r="IT37" s="14"/>
      <c r="IU37" s="14"/>
      <c r="IV37" s="14"/>
      <c r="IW37" s="14"/>
      <c r="IX37" s="14"/>
      <c r="IY37" s="14"/>
      <c r="IZ37" s="14"/>
      <c r="JA37" s="14"/>
      <c r="JB37" s="14"/>
      <c r="JC37" s="14"/>
      <c r="JD37" s="14"/>
      <c r="JE37" s="14"/>
      <c r="JF37" s="14"/>
      <c r="JG37" s="14"/>
      <c r="JH37" s="14"/>
      <c r="JI37" s="14"/>
      <c r="JJ37" s="14"/>
      <c r="JK37" s="14"/>
      <c r="JL37" s="14"/>
      <c r="JM37" s="14"/>
      <c r="JN37" s="14"/>
      <c r="JO37" s="14"/>
      <c r="JP37" s="14"/>
      <c r="JQ37" s="14"/>
      <c r="JR37" s="14"/>
      <c r="JS37" s="14"/>
      <c r="JT37" s="14"/>
      <c r="JU37" s="14"/>
      <c r="JV37" s="14"/>
      <c r="JW37" s="14"/>
      <c r="JX37" s="14"/>
      <c r="JY37" s="14"/>
      <c r="JZ37" s="14"/>
      <c r="KA37" s="14"/>
      <c r="KB37" s="14"/>
      <c r="KC37" s="14"/>
      <c r="KD37" s="14"/>
      <c r="KE37" s="14"/>
      <c r="KF37" s="14"/>
      <c r="KG37" s="14"/>
      <c r="KH37" s="14"/>
      <c r="KI37" s="14"/>
      <c r="KJ37" s="14"/>
      <c r="KK37" s="14"/>
      <c r="KL37" s="14"/>
      <c r="KM37" s="14"/>
      <c r="KN37" s="14"/>
      <c r="KO37" s="14"/>
      <c r="KP37" s="14"/>
      <c r="KQ37" s="14"/>
      <c r="KR37" s="14"/>
      <c r="KS37" s="14"/>
      <c r="KT37" s="14"/>
      <c r="KU37" s="14"/>
      <c r="KV37" s="14"/>
      <c r="KW37" s="14"/>
      <c r="KX37" s="14"/>
      <c r="KY37" s="14"/>
      <c r="KZ37" s="14"/>
      <c r="LA37" s="14"/>
      <c r="LB37" s="14"/>
      <c r="LC37" s="14"/>
      <c r="LD37" s="14"/>
      <c r="LE37" s="14"/>
      <c r="LF37" s="14"/>
      <c r="LG37" s="14"/>
      <c r="LH37" s="14"/>
      <c r="LI37" s="14"/>
      <c r="LJ37" s="14"/>
      <c r="LK37" s="14"/>
      <c r="LL37" s="14"/>
      <c r="LM37" s="14"/>
      <c r="LN37" s="14"/>
      <c r="LO37" s="14"/>
      <c r="LP37" s="14"/>
      <c r="LQ37" s="14"/>
      <c r="LR37" s="14"/>
      <c r="LS37" s="14"/>
      <c r="LT37" s="14"/>
      <c r="LU37" s="14"/>
      <c r="LV37" s="14"/>
      <c r="LW37" s="14"/>
      <c r="LX37" s="14"/>
      <c r="LY37" s="14"/>
      <c r="LZ37" s="14"/>
      <c r="MA37" s="14"/>
      <c r="MB37" s="14"/>
      <c r="MC37" s="14"/>
      <c r="MD37" s="14"/>
      <c r="ME37" s="14"/>
      <c r="MF37" s="14"/>
      <c r="MG37" s="14"/>
      <c r="MH37" s="14"/>
      <c r="MI37" s="14"/>
      <c r="MJ37" s="14"/>
      <c r="MK37" s="14"/>
      <c r="ML37" s="14"/>
      <c r="MM37" s="14"/>
      <c r="MN37" s="14"/>
      <c r="MO37" s="14"/>
      <c r="MP37" s="14"/>
      <c r="MQ37" s="14"/>
      <c r="MR37" s="14"/>
      <c r="MS37" s="14"/>
      <c r="MT37" s="14"/>
      <c r="MU37" s="14"/>
      <c r="MV37" s="14"/>
      <c r="MW37" s="14"/>
      <c r="MX37" s="14"/>
      <c r="MY37" s="14"/>
      <c r="MZ37" s="14"/>
      <c r="NA37" s="14"/>
      <c r="NB37" s="14"/>
      <c r="NC37" s="14"/>
      <c r="ND37" s="14"/>
      <c r="NE37" s="14"/>
      <c r="NF37" s="14"/>
      <c r="NG37" s="14"/>
      <c r="NH37" s="14"/>
      <c r="NI37" s="14"/>
      <c r="NJ37" s="14"/>
      <c r="NK37" s="14"/>
      <c r="NL37" s="14"/>
      <c r="NM37" s="14"/>
      <c r="NN37" s="14"/>
      <c r="NO37" s="14"/>
      <c r="NP37" s="14"/>
      <c r="NQ37" s="14"/>
      <c r="NR37" s="14"/>
      <c r="NS37" s="14"/>
      <c r="NT37" s="14"/>
      <c r="NU37" s="14"/>
      <c r="NV37" s="14"/>
      <c r="NW37" s="14"/>
      <c r="NX37" s="14"/>
      <c r="NY37" s="14"/>
      <c r="NZ37" s="14"/>
      <c r="OA37" s="14"/>
      <c r="OB37" s="14"/>
      <c r="OC37" s="14"/>
      <c r="OD37" s="14"/>
      <c r="OE37" s="14"/>
      <c r="OF37" s="14"/>
      <c r="OG37" s="14"/>
      <c r="OH37" s="14"/>
      <c r="OI37" s="14"/>
      <c r="OJ37" s="14"/>
      <c r="OK37" s="14"/>
      <c r="OL37" s="14"/>
      <c r="OM37" s="14"/>
      <c r="ON37" s="14"/>
      <c r="OO37" s="14"/>
      <c r="OP37" s="14"/>
      <c r="OQ37" s="14"/>
      <c r="OR37" s="14"/>
      <c r="OS37" s="14"/>
      <c r="OT37" s="14"/>
      <c r="OU37" s="14"/>
      <c r="OV37" s="14"/>
      <c r="OW37" s="14"/>
      <c r="OX37" s="14"/>
      <c r="OY37" s="14"/>
      <c r="OZ37" s="14"/>
      <c r="PA37" s="14"/>
      <c r="PB37" s="14"/>
      <c r="PC37" s="14"/>
      <c r="PD37" s="14"/>
      <c r="PE37" s="14"/>
      <c r="PF37" s="14"/>
      <c r="PG37" s="14"/>
      <c r="PH37" s="14"/>
      <c r="PI37" s="14"/>
      <c r="PJ37" s="14"/>
      <c r="PK37" s="14"/>
      <c r="PL37" s="14"/>
      <c r="PM37" s="14"/>
      <c r="PN37" s="14"/>
      <c r="PO37" s="14"/>
      <c r="PP37" s="14"/>
      <c r="PQ37" s="14"/>
      <c r="PR37" s="14"/>
      <c r="PS37" s="14"/>
      <c r="PT37" s="14"/>
      <c r="PU37" s="14"/>
      <c r="PV37" s="14"/>
      <c r="PW37" s="14"/>
      <c r="PX37" s="14"/>
      <c r="PY37" s="14"/>
      <c r="PZ37" s="14"/>
      <c r="QA37" s="14"/>
      <c r="QB37" s="14"/>
      <c r="QC37" s="14"/>
      <c r="QD37" s="14"/>
      <c r="QE37" s="14"/>
      <c r="QF37" s="14"/>
      <c r="QG37" s="14"/>
      <c r="QH37" s="14"/>
      <c r="QI37" s="14"/>
      <c r="QJ37" s="14"/>
      <c r="QK37" s="14"/>
      <c r="QL37" s="14"/>
      <c r="QM37" s="14"/>
      <c r="QN37" s="14"/>
      <c r="QO37" s="14"/>
      <c r="QP37" s="14"/>
      <c r="QQ37" s="14"/>
      <c r="QR37" s="14"/>
      <c r="QS37" s="14"/>
      <c r="QT37" s="14"/>
      <c r="QU37" s="14"/>
      <c r="QV37" s="14"/>
      <c r="QW37" s="14"/>
      <c r="QX37" s="14"/>
      <c r="QY37" s="14"/>
      <c r="QZ37" s="14"/>
      <c r="RA37" s="14"/>
      <c r="RB37" s="14"/>
      <c r="RC37" s="14"/>
      <c r="RD37" s="14"/>
      <c r="RE37" s="14"/>
      <c r="RF37" s="14"/>
      <c r="RG37" s="14"/>
      <c r="RH37" s="14"/>
      <c r="RI37" s="14"/>
      <c r="RJ37" s="14"/>
      <c r="RK37" s="14"/>
      <c r="RL37" s="14"/>
      <c r="RM37" s="14"/>
      <c r="RN37" s="14"/>
      <c r="RO37" s="14"/>
      <c r="RP37" s="14"/>
      <c r="RQ37" s="14"/>
      <c r="RR37" s="14"/>
      <c r="RS37" s="14"/>
      <c r="RT37" s="14"/>
      <c r="RU37" s="14"/>
      <c r="RV37" s="14"/>
      <c r="RW37" s="14"/>
      <c r="RX37" s="14"/>
      <c r="RY37" s="14"/>
      <c r="RZ37" s="14"/>
      <c r="SA37" s="14"/>
      <c r="SB37" s="14"/>
      <c r="SC37" s="14"/>
      <c r="SD37" s="14"/>
      <c r="SE37" s="14"/>
      <c r="SF37" s="14"/>
      <c r="SG37" s="14"/>
      <c r="SH37" s="14"/>
      <c r="SI37" s="14"/>
      <c r="SJ37" s="14"/>
      <c r="SK37" s="14"/>
      <c r="SL37" s="14"/>
      <c r="SM37" s="14"/>
      <c r="SN37" s="14"/>
      <c r="SO37" s="14"/>
      <c r="SP37" s="14"/>
      <c r="SQ37" s="14"/>
      <c r="SR37" s="14"/>
      <c r="SS37" s="14"/>
      <c r="ST37" s="14"/>
      <c r="SU37" s="14"/>
      <c r="SV37" s="14"/>
      <c r="SW37" s="14"/>
      <c r="SX37" s="14"/>
      <c r="SY37" s="14"/>
      <c r="SZ37" s="14"/>
      <c r="TA37" s="14"/>
      <c r="TB37" s="14"/>
      <c r="TC37" s="14"/>
      <c r="TD37" s="14"/>
      <c r="TE37" s="14"/>
      <c r="TF37" s="14"/>
      <c r="TG37" s="14"/>
      <c r="TH37" s="14"/>
      <c r="TI37" s="14"/>
      <c r="TJ37" s="14"/>
      <c r="TK37" s="14"/>
      <c r="TL37" s="14"/>
      <c r="TM37" s="14"/>
      <c r="TN37" s="14"/>
      <c r="TO37" s="14"/>
      <c r="TP37" s="14"/>
      <c r="TQ37" s="14"/>
      <c r="TR37" s="14"/>
      <c r="TS37" s="14"/>
      <c r="TT37" s="14"/>
      <c r="TU37" s="14"/>
      <c r="TV37" s="14"/>
      <c r="TW37" s="14"/>
      <c r="TX37" s="14"/>
      <c r="TY37" s="14"/>
      <c r="TZ37" s="14"/>
      <c r="UA37" s="14"/>
      <c r="UB37" s="14"/>
      <c r="UC37" s="14"/>
      <c r="UD37" s="14"/>
      <c r="UE37" s="14"/>
      <c r="UF37" s="14"/>
      <c r="UG37" s="14"/>
      <c r="UH37" s="14"/>
      <c r="UI37" s="14"/>
      <c r="UJ37" s="14"/>
      <c r="UK37" s="14"/>
      <c r="UL37" s="14"/>
      <c r="UM37" s="14"/>
      <c r="UN37" s="14"/>
      <c r="UO37" s="14"/>
      <c r="UP37" s="14"/>
      <c r="UQ37" s="14"/>
      <c r="UR37" s="14"/>
      <c r="US37" s="14"/>
      <c r="UT37" s="14"/>
      <c r="UU37" s="14"/>
      <c r="UV37" s="14"/>
      <c r="UW37" s="14"/>
      <c r="UX37" s="14"/>
      <c r="UY37" s="14"/>
      <c r="UZ37" s="14"/>
      <c r="VA37" s="14"/>
      <c r="VB37" s="14"/>
      <c r="VC37" s="14"/>
      <c r="VD37" s="14"/>
      <c r="VE37" s="14"/>
      <c r="VF37" s="14"/>
      <c r="VG37" s="14"/>
      <c r="VH37" s="14"/>
      <c r="VI37" s="14"/>
      <c r="VJ37" s="14"/>
      <c r="VK37" s="14"/>
      <c r="VL37" s="14"/>
      <c r="VM37" s="14"/>
      <c r="VN37" s="14"/>
      <c r="VO37" s="14"/>
      <c r="VP37" s="14"/>
      <c r="VQ37" s="14"/>
      <c r="VR37" s="14"/>
      <c r="VS37" s="14"/>
      <c r="VT37" s="14"/>
      <c r="VU37" s="14"/>
      <c r="VV37" s="14"/>
      <c r="VW37" s="14"/>
      <c r="VX37" s="14"/>
      <c r="VY37" s="14"/>
      <c r="VZ37" s="14"/>
      <c r="WA37" s="14"/>
      <c r="WB37" s="14"/>
      <c r="WC37" s="14"/>
      <c r="WD37" s="14"/>
      <c r="WE37" s="14"/>
      <c r="WF37" s="14"/>
      <c r="WG37" s="14"/>
      <c r="WH37" s="14"/>
      <c r="WI37" s="14"/>
      <c r="WJ37" s="14"/>
      <c r="WK37" s="14"/>
      <c r="WL37" s="14"/>
      <c r="WM37" s="14"/>
      <c r="WN37" s="14"/>
      <c r="WO37" s="14"/>
      <c r="WP37" s="14"/>
      <c r="WQ37" s="14"/>
      <c r="WR37" s="14"/>
      <c r="WS37" s="14"/>
      <c r="WT37" s="14"/>
      <c r="WU37" s="14"/>
      <c r="WV37" s="14"/>
      <c r="WW37" s="14"/>
      <c r="WX37" s="14"/>
      <c r="WY37" s="14"/>
      <c r="WZ37" s="14"/>
      <c r="XA37" s="14"/>
      <c r="XB37" s="14"/>
      <c r="XC37" s="14"/>
      <c r="XD37" s="14"/>
      <c r="XE37" s="14"/>
      <c r="XF37" s="14"/>
      <c r="XG37" s="14"/>
      <c r="XH37" s="14"/>
      <c r="XI37" s="14"/>
      <c r="XJ37" s="14"/>
      <c r="XK37" s="14"/>
      <c r="XL37" s="14"/>
      <c r="XM37" s="14"/>
      <c r="XN37" s="14"/>
      <c r="XO37" s="14"/>
      <c r="XP37" s="14"/>
      <c r="XQ37" s="14"/>
      <c r="XR37" s="14"/>
      <c r="XS37" s="14"/>
      <c r="XT37" s="14"/>
      <c r="XU37" s="14"/>
      <c r="XV37" s="14"/>
      <c r="XW37" s="14"/>
      <c r="XX37" s="14"/>
      <c r="XY37" s="14"/>
      <c r="XZ37" s="14"/>
      <c r="YA37" s="14"/>
      <c r="YB37" s="14"/>
      <c r="YC37" s="14"/>
      <c r="YD37" s="14"/>
      <c r="YE37" s="14"/>
      <c r="YF37" s="14"/>
      <c r="YG37" s="14"/>
      <c r="YH37" s="14"/>
      <c r="YI37" s="14"/>
      <c r="YJ37" s="14"/>
      <c r="YK37" s="14"/>
      <c r="YL37" s="14"/>
      <c r="YM37" s="14"/>
      <c r="YN37" s="14"/>
      <c r="YO37" s="14"/>
      <c r="YP37" s="14"/>
      <c r="YQ37" s="14"/>
      <c r="YR37" s="14"/>
      <c r="YS37" s="14"/>
      <c r="YT37" s="14"/>
      <c r="YU37" s="14"/>
      <c r="YV37" s="14"/>
      <c r="YW37" s="14"/>
      <c r="YX37" s="14"/>
      <c r="YY37" s="14"/>
      <c r="YZ37" s="14"/>
      <c r="ZA37" s="14"/>
      <c r="ZB37" s="14"/>
      <c r="ZC37" s="14"/>
      <c r="ZD37" s="14"/>
      <c r="ZE37" s="14"/>
      <c r="ZF37" s="14"/>
      <c r="ZG37" s="14"/>
      <c r="ZH37" s="14"/>
      <c r="ZI37" s="14"/>
      <c r="ZJ37" s="14"/>
      <c r="ZK37" s="14"/>
      <c r="ZL37" s="14"/>
      <c r="ZM37" s="14"/>
      <c r="ZN37" s="14"/>
      <c r="ZO37" s="14"/>
      <c r="ZP37" s="14"/>
      <c r="ZQ37" s="14"/>
      <c r="ZR37" s="14"/>
      <c r="ZS37" s="14"/>
    </row>
    <row r="38" spans="1:695" x14ac:dyDescent="0.25">
      <c r="A38" s="133"/>
      <c r="B38" s="127"/>
      <c r="C38" s="128"/>
      <c r="D38" s="128"/>
      <c r="E38" s="128"/>
      <c r="F38" s="128"/>
      <c r="G38" s="128"/>
      <c r="H38" s="128"/>
      <c r="I38" s="128"/>
      <c r="J38" s="129"/>
      <c r="K38" s="133"/>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c r="DJ38" s="14"/>
      <c r="DK38" s="14"/>
      <c r="DL38" s="14"/>
      <c r="DM38" s="14"/>
      <c r="DN38" s="14"/>
      <c r="DO38" s="14"/>
      <c r="DP38" s="14"/>
      <c r="DQ38" s="14"/>
      <c r="DR38" s="14"/>
      <c r="DS38" s="14"/>
      <c r="DT38" s="14"/>
      <c r="DU38" s="14"/>
      <c r="DV38" s="14"/>
      <c r="DW38" s="14"/>
      <c r="DX38" s="14"/>
      <c r="DY38" s="14"/>
      <c r="DZ38" s="14"/>
      <c r="EA38" s="14"/>
      <c r="EB38" s="14"/>
      <c r="EC38" s="14"/>
      <c r="ED38" s="14"/>
      <c r="EE38" s="14"/>
      <c r="EF38" s="14"/>
      <c r="EG38" s="14"/>
      <c r="EH38" s="14"/>
      <c r="EI38" s="14"/>
      <c r="EJ38" s="14"/>
      <c r="EK38" s="14"/>
      <c r="EL38" s="14"/>
      <c r="EM38" s="14"/>
      <c r="EN38" s="14"/>
      <c r="EO38" s="14"/>
      <c r="EP38" s="14"/>
      <c r="EQ38" s="14"/>
      <c r="ER38" s="14"/>
      <c r="ES38" s="14"/>
      <c r="ET38" s="14"/>
      <c r="EU38" s="14"/>
      <c r="EV38" s="14"/>
      <c r="EW38" s="14"/>
      <c r="EX38" s="14"/>
      <c r="EY38" s="14"/>
      <c r="EZ38" s="14"/>
      <c r="FA38" s="14"/>
      <c r="FB38" s="14"/>
      <c r="FC38" s="14"/>
      <c r="FD38" s="14"/>
      <c r="FE38" s="14"/>
      <c r="FF38" s="14"/>
      <c r="FG38" s="14"/>
      <c r="FH38" s="14"/>
      <c r="FI38" s="14"/>
      <c r="FJ38" s="14"/>
      <c r="FK38" s="14"/>
      <c r="FL38" s="14"/>
      <c r="FM38" s="14"/>
      <c r="FN38" s="14"/>
      <c r="FO38" s="14"/>
      <c r="FP38" s="14"/>
      <c r="FQ38" s="14"/>
      <c r="FR38" s="14"/>
      <c r="FS38" s="14"/>
      <c r="FT38" s="14"/>
      <c r="FU38" s="14"/>
      <c r="FV38" s="14"/>
      <c r="FW38" s="14"/>
      <c r="FX38" s="14"/>
      <c r="FY38" s="14"/>
      <c r="FZ38" s="14"/>
      <c r="GA38" s="14"/>
      <c r="GB38" s="14"/>
      <c r="GC38" s="14"/>
      <c r="GD38" s="14"/>
      <c r="GE38" s="14"/>
      <c r="GF38" s="14"/>
      <c r="GG38" s="14"/>
      <c r="GH38" s="14"/>
      <c r="GI38" s="14"/>
      <c r="GJ38" s="14"/>
      <c r="GK38" s="14"/>
      <c r="GL38" s="14"/>
      <c r="GM38" s="14"/>
      <c r="GN38" s="14"/>
      <c r="GO38" s="14"/>
      <c r="GP38" s="14"/>
      <c r="GQ38" s="14"/>
      <c r="GR38" s="14"/>
      <c r="GS38" s="14"/>
      <c r="GT38" s="14"/>
      <c r="GU38" s="14"/>
      <c r="GV38" s="14"/>
      <c r="GW38" s="14"/>
      <c r="GX38" s="14"/>
      <c r="GY38" s="14"/>
      <c r="GZ38" s="14"/>
      <c r="HA38" s="14"/>
      <c r="HB38" s="14"/>
      <c r="HC38" s="14"/>
      <c r="HD38" s="14"/>
      <c r="HE38" s="14"/>
      <c r="HF38" s="14"/>
      <c r="HG38" s="14"/>
      <c r="HH38" s="14"/>
      <c r="HI38" s="14"/>
      <c r="HJ38" s="14"/>
      <c r="HK38" s="14"/>
      <c r="HL38" s="14"/>
      <c r="HM38" s="14"/>
      <c r="HN38" s="14"/>
      <c r="HO38" s="14"/>
      <c r="HP38" s="14"/>
      <c r="HQ38" s="14"/>
      <c r="HR38" s="14"/>
      <c r="HS38" s="14"/>
      <c r="HT38" s="14"/>
      <c r="HU38" s="14"/>
      <c r="HV38" s="14"/>
      <c r="HW38" s="14"/>
      <c r="HX38" s="14"/>
      <c r="HY38" s="14"/>
      <c r="HZ38" s="14"/>
      <c r="IA38" s="14"/>
      <c r="IB38" s="14"/>
      <c r="IC38" s="14"/>
      <c r="ID38" s="14"/>
      <c r="IE38" s="14"/>
      <c r="IF38" s="14"/>
      <c r="IG38" s="14"/>
      <c r="IH38" s="14"/>
      <c r="II38" s="14"/>
      <c r="IJ38" s="14"/>
      <c r="IK38" s="14"/>
      <c r="IL38" s="14"/>
      <c r="IM38" s="14"/>
      <c r="IN38" s="14"/>
      <c r="IO38" s="14"/>
      <c r="IP38" s="14"/>
      <c r="IQ38" s="14"/>
      <c r="IR38" s="14"/>
      <c r="IS38" s="14"/>
      <c r="IT38" s="14"/>
      <c r="IU38" s="14"/>
      <c r="IV38" s="14"/>
      <c r="IW38" s="14"/>
      <c r="IX38" s="14"/>
      <c r="IY38" s="14"/>
      <c r="IZ38" s="14"/>
      <c r="JA38" s="14"/>
      <c r="JB38" s="14"/>
      <c r="JC38" s="14"/>
      <c r="JD38" s="14"/>
      <c r="JE38" s="14"/>
      <c r="JF38" s="14"/>
      <c r="JG38" s="14"/>
      <c r="JH38" s="14"/>
      <c r="JI38" s="14"/>
      <c r="JJ38" s="14"/>
      <c r="JK38" s="14"/>
      <c r="JL38" s="14"/>
      <c r="JM38" s="14"/>
      <c r="JN38" s="14"/>
      <c r="JO38" s="14"/>
      <c r="JP38" s="14"/>
      <c r="JQ38" s="14"/>
      <c r="JR38" s="14"/>
      <c r="JS38" s="14"/>
      <c r="JT38" s="14"/>
      <c r="JU38" s="14"/>
      <c r="JV38" s="14"/>
      <c r="JW38" s="14"/>
      <c r="JX38" s="14"/>
      <c r="JY38" s="14"/>
      <c r="JZ38" s="14"/>
      <c r="KA38" s="14"/>
      <c r="KB38" s="14"/>
      <c r="KC38" s="14"/>
      <c r="KD38" s="14"/>
      <c r="KE38" s="14"/>
      <c r="KF38" s="14"/>
      <c r="KG38" s="14"/>
      <c r="KH38" s="14"/>
      <c r="KI38" s="14"/>
      <c r="KJ38" s="14"/>
      <c r="KK38" s="14"/>
      <c r="KL38" s="14"/>
      <c r="KM38" s="14"/>
      <c r="KN38" s="14"/>
      <c r="KO38" s="14"/>
      <c r="KP38" s="14"/>
      <c r="KQ38" s="14"/>
      <c r="KR38" s="14"/>
      <c r="KS38" s="14"/>
      <c r="KT38" s="14"/>
      <c r="KU38" s="14"/>
      <c r="KV38" s="14"/>
      <c r="KW38" s="14"/>
      <c r="KX38" s="14"/>
      <c r="KY38" s="14"/>
      <c r="KZ38" s="14"/>
      <c r="LA38" s="14"/>
      <c r="LB38" s="14"/>
      <c r="LC38" s="14"/>
      <c r="LD38" s="14"/>
      <c r="LE38" s="14"/>
      <c r="LF38" s="14"/>
      <c r="LG38" s="14"/>
      <c r="LH38" s="14"/>
      <c r="LI38" s="14"/>
      <c r="LJ38" s="14"/>
      <c r="LK38" s="14"/>
      <c r="LL38" s="14"/>
      <c r="LM38" s="14"/>
      <c r="LN38" s="14"/>
      <c r="LO38" s="14"/>
      <c r="LP38" s="14"/>
      <c r="LQ38" s="14"/>
      <c r="LR38" s="14"/>
      <c r="LS38" s="14"/>
      <c r="LT38" s="14"/>
      <c r="LU38" s="14"/>
      <c r="LV38" s="14"/>
      <c r="LW38" s="14"/>
      <c r="LX38" s="14"/>
      <c r="LY38" s="14"/>
      <c r="LZ38" s="14"/>
      <c r="MA38" s="14"/>
      <c r="MB38" s="14"/>
      <c r="MC38" s="14"/>
      <c r="MD38" s="14"/>
      <c r="ME38" s="14"/>
      <c r="MF38" s="14"/>
      <c r="MG38" s="14"/>
      <c r="MH38" s="14"/>
      <c r="MI38" s="14"/>
      <c r="MJ38" s="14"/>
      <c r="MK38" s="14"/>
      <c r="ML38" s="14"/>
      <c r="MM38" s="14"/>
      <c r="MN38" s="14"/>
      <c r="MO38" s="14"/>
      <c r="MP38" s="14"/>
      <c r="MQ38" s="14"/>
      <c r="MR38" s="14"/>
      <c r="MS38" s="14"/>
      <c r="MT38" s="14"/>
      <c r="MU38" s="14"/>
      <c r="MV38" s="14"/>
      <c r="MW38" s="14"/>
      <c r="MX38" s="14"/>
      <c r="MY38" s="14"/>
      <c r="MZ38" s="14"/>
      <c r="NA38" s="14"/>
      <c r="NB38" s="14"/>
      <c r="NC38" s="14"/>
      <c r="ND38" s="14"/>
      <c r="NE38" s="14"/>
      <c r="NF38" s="14"/>
      <c r="NG38" s="14"/>
      <c r="NH38" s="14"/>
      <c r="NI38" s="14"/>
      <c r="NJ38" s="14"/>
      <c r="NK38" s="14"/>
      <c r="NL38" s="14"/>
      <c r="NM38" s="14"/>
      <c r="NN38" s="14"/>
      <c r="NO38" s="14"/>
      <c r="NP38" s="14"/>
      <c r="NQ38" s="14"/>
      <c r="NR38" s="14"/>
      <c r="NS38" s="14"/>
      <c r="NT38" s="14"/>
      <c r="NU38" s="14"/>
      <c r="NV38" s="14"/>
      <c r="NW38" s="14"/>
      <c r="NX38" s="14"/>
      <c r="NY38" s="14"/>
      <c r="NZ38" s="14"/>
      <c r="OA38" s="14"/>
      <c r="OB38" s="14"/>
      <c r="OC38" s="14"/>
      <c r="OD38" s="14"/>
      <c r="OE38" s="14"/>
      <c r="OF38" s="14"/>
      <c r="OG38" s="14"/>
      <c r="OH38" s="14"/>
      <c r="OI38" s="14"/>
      <c r="OJ38" s="14"/>
      <c r="OK38" s="14"/>
      <c r="OL38" s="14"/>
      <c r="OM38" s="14"/>
      <c r="ON38" s="14"/>
      <c r="OO38" s="14"/>
      <c r="OP38" s="14"/>
      <c r="OQ38" s="14"/>
      <c r="OR38" s="14"/>
      <c r="OS38" s="14"/>
      <c r="OT38" s="14"/>
      <c r="OU38" s="14"/>
      <c r="OV38" s="14"/>
      <c r="OW38" s="14"/>
      <c r="OX38" s="14"/>
      <c r="OY38" s="14"/>
      <c r="OZ38" s="14"/>
      <c r="PA38" s="14"/>
      <c r="PB38" s="14"/>
      <c r="PC38" s="14"/>
      <c r="PD38" s="14"/>
      <c r="PE38" s="14"/>
      <c r="PF38" s="14"/>
      <c r="PG38" s="14"/>
      <c r="PH38" s="14"/>
      <c r="PI38" s="14"/>
      <c r="PJ38" s="14"/>
      <c r="PK38" s="14"/>
      <c r="PL38" s="14"/>
      <c r="PM38" s="14"/>
      <c r="PN38" s="14"/>
      <c r="PO38" s="14"/>
      <c r="PP38" s="14"/>
      <c r="PQ38" s="14"/>
      <c r="PR38" s="14"/>
      <c r="PS38" s="14"/>
      <c r="PT38" s="14"/>
      <c r="PU38" s="14"/>
      <c r="PV38" s="14"/>
      <c r="PW38" s="14"/>
      <c r="PX38" s="14"/>
      <c r="PY38" s="14"/>
      <c r="PZ38" s="14"/>
      <c r="QA38" s="14"/>
      <c r="QB38" s="14"/>
      <c r="QC38" s="14"/>
      <c r="QD38" s="14"/>
      <c r="QE38" s="14"/>
      <c r="QF38" s="14"/>
      <c r="QG38" s="14"/>
      <c r="QH38" s="14"/>
      <c r="QI38" s="14"/>
      <c r="QJ38" s="14"/>
      <c r="QK38" s="14"/>
      <c r="QL38" s="14"/>
      <c r="QM38" s="14"/>
      <c r="QN38" s="14"/>
      <c r="QO38" s="14"/>
      <c r="QP38" s="14"/>
      <c r="QQ38" s="14"/>
      <c r="QR38" s="14"/>
      <c r="QS38" s="14"/>
      <c r="QT38" s="14"/>
      <c r="QU38" s="14"/>
      <c r="QV38" s="14"/>
      <c r="QW38" s="14"/>
      <c r="QX38" s="14"/>
      <c r="QY38" s="14"/>
      <c r="QZ38" s="14"/>
      <c r="RA38" s="14"/>
      <c r="RB38" s="14"/>
      <c r="RC38" s="14"/>
      <c r="RD38" s="14"/>
      <c r="RE38" s="14"/>
      <c r="RF38" s="14"/>
      <c r="RG38" s="14"/>
      <c r="RH38" s="14"/>
      <c r="RI38" s="14"/>
      <c r="RJ38" s="14"/>
      <c r="RK38" s="14"/>
      <c r="RL38" s="14"/>
      <c r="RM38" s="14"/>
      <c r="RN38" s="14"/>
      <c r="RO38" s="14"/>
      <c r="RP38" s="14"/>
      <c r="RQ38" s="14"/>
      <c r="RR38" s="14"/>
      <c r="RS38" s="14"/>
      <c r="RT38" s="14"/>
      <c r="RU38" s="14"/>
      <c r="RV38" s="14"/>
      <c r="RW38" s="14"/>
      <c r="RX38" s="14"/>
      <c r="RY38" s="14"/>
      <c r="RZ38" s="14"/>
      <c r="SA38" s="14"/>
      <c r="SB38" s="14"/>
      <c r="SC38" s="14"/>
      <c r="SD38" s="14"/>
      <c r="SE38" s="14"/>
      <c r="SF38" s="14"/>
      <c r="SG38" s="14"/>
      <c r="SH38" s="14"/>
      <c r="SI38" s="14"/>
      <c r="SJ38" s="14"/>
      <c r="SK38" s="14"/>
      <c r="SL38" s="14"/>
      <c r="SM38" s="14"/>
      <c r="SN38" s="14"/>
      <c r="SO38" s="14"/>
      <c r="SP38" s="14"/>
      <c r="SQ38" s="14"/>
      <c r="SR38" s="14"/>
      <c r="SS38" s="14"/>
      <c r="ST38" s="14"/>
      <c r="SU38" s="14"/>
      <c r="SV38" s="14"/>
      <c r="SW38" s="14"/>
      <c r="SX38" s="14"/>
      <c r="SY38" s="14"/>
      <c r="SZ38" s="14"/>
      <c r="TA38" s="14"/>
      <c r="TB38" s="14"/>
      <c r="TC38" s="14"/>
      <c r="TD38" s="14"/>
      <c r="TE38" s="14"/>
      <c r="TF38" s="14"/>
      <c r="TG38" s="14"/>
      <c r="TH38" s="14"/>
      <c r="TI38" s="14"/>
      <c r="TJ38" s="14"/>
      <c r="TK38" s="14"/>
      <c r="TL38" s="14"/>
      <c r="TM38" s="14"/>
      <c r="TN38" s="14"/>
      <c r="TO38" s="14"/>
      <c r="TP38" s="14"/>
      <c r="TQ38" s="14"/>
      <c r="TR38" s="14"/>
      <c r="TS38" s="14"/>
      <c r="TT38" s="14"/>
      <c r="TU38" s="14"/>
      <c r="TV38" s="14"/>
      <c r="TW38" s="14"/>
      <c r="TX38" s="14"/>
      <c r="TY38" s="14"/>
      <c r="TZ38" s="14"/>
      <c r="UA38" s="14"/>
      <c r="UB38" s="14"/>
      <c r="UC38" s="14"/>
      <c r="UD38" s="14"/>
      <c r="UE38" s="14"/>
      <c r="UF38" s="14"/>
      <c r="UG38" s="14"/>
      <c r="UH38" s="14"/>
      <c r="UI38" s="14"/>
      <c r="UJ38" s="14"/>
      <c r="UK38" s="14"/>
      <c r="UL38" s="14"/>
      <c r="UM38" s="14"/>
      <c r="UN38" s="14"/>
      <c r="UO38" s="14"/>
      <c r="UP38" s="14"/>
      <c r="UQ38" s="14"/>
      <c r="UR38" s="14"/>
      <c r="US38" s="14"/>
      <c r="UT38" s="14"/>
      <c r="UU38" s="14"/>
      <c r="UV38" s="14"/>
      <c r="UW38" s="14"/>
      <c r="UX38" s="14"/>
      <c r="UY38" s="14"/>
      <c r="UZ38" s="14"/>
      <c r="VA38" s="14"/>
      <c r="VB38" s="14"/>
      <c r="VC38" s="14"/>
      <c r="VD38" s="14"/>
      <c r="VE38" s="14"/>
      <c r="VF38" s="14"/>
      <c r="VG38" s="14"/>
      <c r="VH38" s="14"/>
      <c r="VI38" s="14"/>
      <c r="VJ38" s="14"/>
      <c r="VK38" s="14"/>
      <c r="VL38" s="14"/>
      <c r="VM38" s="14"/>
      <c r="VN38" s="14"/>
      <c r="VO38" s="14"/>
      <c r="VP38" s="14"/>
      <c r="VQ38" s="14"/>
      <c r="VR38" s="14"/>
      <c r="VS38" s="14"/>
      <c r="VT38" s="14"/>
      <c r="VU38" s="14"/>
      <c r="VV38" s="14"/>
      <c r="VW38" s="14"/>
      <c r="VX38" s="14"/>
      <c r="VY38" s="14"/>
      <c r="VZ38" s="14"/>
      <c r="WA38" s="14"/>
      <c r="WB38" s="14"/>
      <c r="WC38" s="14"/>
      <c r="WD38" s="14"/>
      <c r="WE38" s="14"/>
      <c r="WF38" s="14"/>
      <c r="WG38" s="14"/>
      <c r="WH38" s="14"/>
      <c r="WI38" s="14"/>
      <c r="WJ38" s="14"/>
      <c r="WK38" s="14"/>
      <c r="WL38" s="14"/>
      <c r="WM38" s="14"/>
      <c r="WN38" s="14"/>
      <c r="WO38" s="14"/>
      <c r="WP38" s="14"/>
      <c r="WQ38" s="14"/>
      <c r="WR38" s="14"/>
      <c r="WS38" s="14"/>
      <c r="WT38" s="14"/>
      <c r="WU38" s="14"/>
      <c r="WV38" s="14"/>
      <c r="WW38" s="14"/>
      <c r="WX38" s="14"/>
      <c r="WY38" s="14"/>
      <c r="WZ38" s="14"/>
      <c r="XA38" s="14"/>
      <c r="XB38" s="14"/>
      <c r="XC38" s="14"/>
      <c r="XD38" s="14"/>
      <c r="XE38" s="14"/>
      <c r="XF38" s="14"/>
      <c r="XG38" s="14"/>
      <c r="XH38" s="14"/>
      <c r="XI38" s="14"/>
      <c r="XJ38" s="14"/>
      <c r="XK38" s="14"/>
      <c r="XL38" s="14"/>
      <c r="XM38" s="14"/>
      <c r="XN38" s="14"/>
      <c r="XO38" s="14"/>
      <c r="XP38" s="14"/>
      <c r="XQ38" s="14"/>
      <c r="XR38" s="14"/>
      <c r="XS38" s="14"/>
      <c r="XT38" s="14"/>
      <c r="XU38" s="14"/>
      <c r="XV38" s="14"/>
      <c r="XW38" s="14"/>
      <c r="XX38" s="14"/>
      <c r="XY38" s="14"/>
      <c r="XZ38" s="14"/>
      <c r="YA38" s="14"/>
      <c r="YB38" s="14"/>
      <c r="YC38" s="14"/>
      <c r="YD38" s="14"/>
      <c r="YE38" s="14"/>
      <c r="YF38" s="14"/>
      <c r="YG38" s="14"/>
      <c r="YH38" s="14"/>
      <c r="YI38" s="14"/>
      <c r="YJ38" s="14"/>
      <c r="YK38" s="14"/>
      <c r="YL38" s="14"/>
      <c r="YM38" s="14"/>
      <c r="YN38" s="14"/>
      <c r="YO38" s="14"/>
      <c r="YP38" s="14"/>
      <c r="YQ38" s="14"/>
      <c r="YR38" s="14"/>
      <c r="YS38" s="14"/>
      <c r="YT38" s="14"/>
      <c r="YU38" s="14"/>
      <c r="YV38" s="14"/>
      <c r="YW38" s="14"/>
      <c r="YX38" s="14"/>
      <c r="YY38" s="14"/>
      <c r="YZ38" s="14"/>
      <c r="ZA38" s="14"/>
      <c r="ZB38" s="14"/>
      <c r="ZC38" s="14"/>
      <c r="ZD38" s="14"/>
      <c r="ZE38" s="14"/>
      <c r="ZF38" s="14"/>
      <c r="ZG38" s="14"/>
      <c r="ZH38" s="14"/>
      <c r="ZI38" s="14"/>
      <c r="ZJ38" s="14"/>
      <c r="ZK38" s="14"/>
      <c r="ZL38" s="14"/>
      <c r="ZM38" s="14"/>
      <c r="ZN38" s="14"/>
      <c r="ZO38" s="14"/>
      <c r="ZP38" s="14"/>
      <c r="ZQ38" s="14"/>
      <c r="ZR38" s="14"/>
      <c r="ZS38" s="14"/>
    </row>
    <row r="39" spans="1:695" x14ac:dyDescent="0.25">
      <c r="A39" s="133"/>
      <c r="B39" s="127"/>
      <c r="C39" s="128"/>
      <c r="D39" s="128"/>
      <c r="E39" s="128"/>
      <c r="F39" s="128"/>
      <c r="G39" s="128"/>
      <c r="H39" s="128"/>
      <c r="I39" s="128"/>
      <c r="J39" s="129"/>
      <c r="K39" s="133"/>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4"/>
      <c r="FJ39" s="14"/>
      <c r="FK39" s="14"/>
      <c r="FL39" s="14"/>
      <c r="FM39" s="14"/>
      <c r="FN39" s="14"/>
      <c r="FO39" s="14"/>
      <c r="FP39" s="14"/>
      <c r="FQ39" s="14"/>
      <c r="FR39" s="14"/>
      <c r="FS39" s="14"/>
      <c r="FT39" s="14"/>
      <c r="FU39" s="14"/>
      <c r="FV39" s="14"/>
      <c r="FW39" s="14"/>
      <c r="FX39" s="14"/>
      <c r="FY39" s="14"/>
      <c r="FZ39" s="14"/>
      <c r="GA39" s="14"/>
      <c r="GB39" s="14"/>
      <c r="GC39" s="14"/>
      <c r="GD39" s="14"/>
      <c r="GE39" s="14"/>
      <c r="GF39" s="14"/>
      <c r="GG39" s="14"/>
      <c r="GH39" s="14"/>
      <c r="GI39" s="14"/>
      <c r="GJ39" s="14"/>
      <c r="GK39" s="14"/>
      <c r="GL39" s="14"/>
      <c r="GM39" s="14"/>
      <c r="GN39" s="14"/>
      <c r="GO39" s="14"/>
      <c r="GP39" s="14"/>
      <c r="GQ39" s="14"/>
      <c r="GR39" s="14"/>
      <c r="GS39" s="14"/>
      <c r="GT39" s="14"/>
      <c r="GU39" s="14"/>
      <c r="GV39" s="14"/>
      <c r="GW39" s="14"/>
      <c r="GX39" s="14"/>
      <c r="GY39" s="14"/>
      <c r="GZ39" s="14"/>
      <c r="HA39" s="14"/>
      <c r="HB39" s="14"/>
      <c r="HC39" s="14"/>
      <c r="HD39" s="14"/>
      <c r="HE39" s="14"/>
      <c r="HF39" s="14"/>
      <c r="HG39" s="14"/>
      <c r="HH39" s="14"/>
      <c r="HI39" s="14"/>
      <c r="HJ39" s="14"/>
      <c r="HK39" s="14"/>
      <c r="HL39" s="14"/>
      <c r="HM39" s="14"/>
      <c r="HN39" s="14"/>
      <c r="HO39" s="14"/>
      <c r="HP39" s="14"/>
      <c r="HQ39" s="14"/>
      <c r="HR39" s="14"/>
      <c r="HS39" s="14"/>
      <c r="HT39" s="14"/>
      <c r="HU39" s="14"/>
      <c r="HV39" s="14"/>
      <c r="HW39" s="14"/>
      <c r="HX39" s="14"/>
      <c r="HY39" s="14"/>
      <c r="HZ39" s="14"/>
      <c r="IA39" s="14"/>
      <c r="IB39" s="14"/>
      <c r="IC39" s="14"/>
      <c r="ID39" s="14"/>
      <c r="IE39" s="14"/>
      <c r="IF39" s="14"/>
      <c r="IG39" s="14"/>
      <c r="IH39" s="14"/>
      <c r="II39" s="14"/>
      <c r="IJ39" s="14"/>
      <c r="IK39" s="14"/>
      <c r="IL39" s="14"/>
      <c r="IM39" s="14"/>
      <c r="IN39" s="14"/>
      <c r="IO39" s="14"/>
      <c r="IP39" s="14"/>
      <c r="IQ39" s="14"/>
      <c r="IR39" s="14"/>
      <c r="IS39" s="14"/>
      <c r="IT39" s="14"/>
      <c r="IU39" s="14"/>
      <c r="IV39" s="14"/>
      <c r="IW39" s="14"/>
      <c r="IX39" s="14"/>
      <c r="IY39" s="14"/>
      <c r="IZ39" s="14"/>
      <c r="JA39" s="14"/>
      <c r="JB39" s="14"/>
      <c r="JC39" s="14"/>
      <c r="JD39" s="14"/>
      <c r="JE39" s="14"/>
      <c r="JF39" s="14"/>
      <c r="JG39" s="14"/>
      <c r="JH39" s="14"/>
      <c r="JI39" s="14"/>
      <c r="JJ39" s="14"/>
      <c r="JK39" s="14"/>
      <c r="JL39" s="14"/>
      <c r="JM39" s="14"/>
      <c r="JN39" s="14"/>
      <c r="JO39" s="14"/>
      <c r="JP39" s="14"/>
      <c r="JQ39" s="14"/>
      <c r="JR39" s="14"/>
      <c r="JS39" s="14"/>
      <c r="JT39" s="14"/>
      <c r="JU39" s="14"/>
      <c r="JV39" s="14"/>
      <c r="JW39" s="14"/>
      <c r="JX39" s="14"/>
      <c r="JY39" s="14"/>
      <c r="JZ39" s="14"/>
      <c r="KA39" s="14"/>
      <c r="KB39" s="14"/>
      <c r="KC39" s="14"/>
      <c r="KD39" s="14"/>
      <c r="KE39" s="14"/>
      <c r="KF39" s="14"/>
      <c r="KG39" s="14"/>
      <c r="KH39" s="14"/>
      <c r="KI39" s="14"/>
      <c r="KJ39" s="14"/>
      <c r="KK39" s="14"/>
      <c r="KL39" s="14"/>
      <c r="KM39" s="14"/>
      <c r="KN39" s="14"/>
      <c r="KO39" s="14"/>
      <c r="KP39" s="14"/>
      <c r="KQ39" s="14"/>
      <c r="KR39" s="14"/>
      <c r="KS39" s="14"/>
      <c r="KT39" s="14"/>
      <c r="KU39" s="14"/>
      <c r="KV39" s="14"/>
      <c r="KW39" s="14"/>
      <c r="KX39" s="14"/>
      <c r="KY39" s="14"/>
      <c r="KZ39" s="14"/>
      <c r="LA39" s="14"/>
      <c r="LB39" s="14"/>
      <c r="LC39" s="14"/>
      <c r="LD39" s="14"/>
      <c r="LE39" s="14"/>
      <c r="LF39" s="14"/>
      <c r="LG39" s="14"/>
      <c r="LH39" s="14"/>
      <c r="LI39" s="14"/>
      <c r="LJ39" s="14"/>
      <c r="LK39" s="14"/>
      <c r="LL39" s="14"/>
      <c r="LM39" s="14"/>
      <c r="LN39" s="14"/>
      <c r="LO39" s="14"/>
      <c r="LP39" s="14"/>
      <c r="LQ39" s="14"/>
      <c r="LR39" s="14"/>
      <c r="LS39" s="14"/>
      <c r="LT39" s="14"/>
      <c r="LU39" s="14"/>
      <c r="LV39" s="14"/>
      <c r="LW39" s="14"/>
      <c r="LX39" s="14"/>
      <c r="LY39" s="14"/>
      <c r="LZ39" s="14"/>
      <c r="MA39" s="14"/>
      <c r="MB39" s="14"/>
      <c r="MC39" s="14"/>
      <c r="MD39" s="14"/>
      <c r="ME39" s="14"/>
      <c r="MF39" s="14"/>
      <c r="MG39" s="14"/>
      <c r="MH39" s="14"/>
      <c r="MI39" s="14"/>
      <c r="MJ39" s="14"/>
      <c r="MK39" s="14"/>
      <c r="ML39" s="14"/>
      <c r="MM39" s="14"/>
      <c r="MN39" s="14"/>
      <c r="MO39" s="14"/>
      <c r="MP39" s="14"/>
      <c r="MQ39" s="14"/>
      <c r="MR39" s="14"/>
      <c r="MS39" s="14"/>
      <c r="MT39" s="14"/>
      <c r="MU39" s="14"/>
      <c r="MV39" s="14"/>
      <c r="MW39" s="14"/>
      <c r="MX39" s="14"/>
      <c r="MY39" s="14"/>
      <c r="MZ39" s="14"/>
      <c r="NA39" s="14"/>
      <c r="NB39" s="14"/>
      <c r="NC39" s="14"/>
      <c r="ND39" s="14"/>
      <c r="NE39" s="14"/>
      <c r="NF39" s="14"/>
      <c r="NG39" s="14"/>
      <c r="NH39" s="14"/>
      <c r="NI39" s="14"/>
      <c r="NJ39" s="14"/>
      <c r="NK39" s="14"/>
      <c r="NL39" s="14"/>
      <c r="NM39" s="14"/>
      <c r="NN39" s="14"/>
      <c r="NO39" s="14"/>
      <c r="NP39" s="14"/>
      <c r="NQ39" s="14"/>
      <c r="NR39" s="14"/>
      <c r="NS39" s="14"/>
      <c r="NT39" s="14"/>
      <c r="NU39" s="14"/>
      <c r="NV39" s="14"/>
      <c r="NW39" s="14"/>
      <c r="NX39" s="14"/>
      <c r="NY39" s="14"/>
      <c r="NZ39" s="14"/>
      <c r="OA39" s="14"/>
      <c r="OB39" s="14"/>
      <c r="OC39" s="14"/>
      <c r="OD39" s="14"/>
      <c r="OE39" s="14"/>
      <c r="OF39" s="14"/>
      <c r="OG39" s="14"/>
      <c r="OH39" s="14"/>
      <c r="OI39" s="14"/>
      <c r="OJ39" s="14"/>
      <c r="OK39" s="14"/>
      <c r="OL39" s="14"/>
      <c r="OM39" s="14"/>
      <c r="ON39" s="14"/>
      <c r="OO39" s="14"/>
      <c r="OP39" s="14"/>
      <c r="OQ39" s="14"/>
      <c r="OR39" s="14"/>
      <c r="OS39" s="14"/>
      <c r="OT39" s="14"/>
      <c r="OU39" s="14"/>
      <c r="OV39" s="14"/>
      <c r="OW39" s="14"/>
      <c r="OX39" s="14"/>
      <c r="OY39" s="14"/>
      <c r="OZ39" s="14"/>
      <c r="PA39" s="14"/>
      <c r="PB39" s="14"/>
      <c r="PC39" s="14"/>
      <c r="PD39" s="14"/>
      <c r="PE39" s="14"/>
      <c r="PF39" s="14"/>
      <c r="PG39" s="14"/>
      <c r="PH39" s="14"/>
      <c r="PI39" s="14"/>
      <c r="PJ39" s="14"/>
      <c r="PK39" s="14"/>
      <c r="PL39" s="14"/>
      <c r="PM39" s="14"/>
      <c r="PN39" s="14"/>
      <c r="PO39" s="14"/>
      <c r="PP39" s="14"/>
      <c r="PQ39" s="14"/>
      <c r="PR39" s="14"/>
      <c r="PS39" s="14"/>
      <c r="PT39" s="14"/>
      <c r="PU39" s="14"/>
      <c r="PV39" s="14"/>
      <c r="PW39" s="14"/>
      <c r="PX39" s="14"/>
      <c r="PY39" s="14"/>
      <c r="PZ39" s="14"/>
      <c r="QA39" s="14"/>
      <c r="QB39" s="14"/>
      <c r="QC39" s="14"/>
      <c r="QD39" s="14"/>
      <c r="QE39" s="14"/>
      <c r="QF39" s="14"/>
      <c r="QG39" s="14"/>
      <c r="QH39" s="14"/>
      <c r="QI39" s="14"/>
      <c r="QJ39" s="14"/>
      <c r="QK39" s="14"/>
      <c r="QL39" s="14"/>
      <c r="QM39" s="14"/>
      <c r="QN39" s="14"/>
      <c r="QO39" s="14"/>
      <c r="QP39" s="14"/>
      <c r="QQ39" s="14"/>
      <c r="QR39" s="14"/>
      <c r="QS39" s="14"/>
      <c r="QT39" s="14"/>
      <c r="QU39" s="14"/>
      <c r="QV39" s="14"/>
      <c r="QW39" s="14"/>
      <c r="QX39" s="14"/>
      <c r="QY39" s="14"/>
      <c r="QZ39" s="14"/>
      <c r="RA39" s="14"/>
      <c r="RB39" s="14"/>
      <c r="RC39" s="14"/>
      <c r="RD39" s="14"/>
      <c r="RE39" s="14"/>
      <c r="RF39" s="14"/>
      <c r="RG39" s="14"/>
      <c r="RH39" s="14"/>
      <c r="RI39" s="14"/>
      <c r="RJ39" s="14"/>
      <c r="RK39" s="14"/>
      <c r="RL39" s="14"/>
      <c r="RM39" s="14"/>
      <c r="RN39" s="14"/>
      <c r="RO39" s="14"/>
      <c r="RP39" s="14"/>
      <c r="RQ39" s="14"/>
      <c r="RR39" s="14"/>
      <c r="RS39" s="14"/>
      <c r="RT39" s="14"/>
      <c r="RU39" s="14"/>
      <c r="RV39" s="14"/>
      <c r="RW39" s="14"/>
      <c r="RX39" s="14"/>
      <c r="RY39" s="14"/>
      <c r="RZ39" s="14"/>
      <c r="SA39" s="14"/>
      <c r="SB39" s="14"/>
      <c r="SC39" s="14"/>
      <c r="SD39" s="14"/>
      <c r="SE39" s="14"/>
      <c r="SF39" s="14"/>
      <c r="SG39" s="14"/>
      <c r="SH39" s="14"/>
      <c r="SI39" s="14"/>
      <c r="SJ39" s="14"/>
      <c r="SK39" s="14"/>
      <c r="SL39" s="14"/>
      <c r="SM39" s="14"/>
      <c r="SN39" s="14"/>
      <c r="SO39" s="14"/>
      <c r="SP39" s="14"/>
      <c r="SQ39" s="14"/>
      <c r="SR39" s="14"/>
      <c r="SS39" s="14"/>
      <c r="ST39" s="14"/>
      <c r="SU39" s="14"/>
      <c r="SV39" s="14"/>
      <c r="SW39" s="14"/>
      <c r="SX39" s="14"/>
      <c r="SY39" s="14"/>
      <c r="SZ39" s="14"/>
      <c r="TA39" s="14"/>
      <c r="TB39" s="14"/>
      <c r="TC39" s="14"/>
      <c r="TD39" s="14"/>
      <c r="TE39" s="14"/>
      <c r="TF39" s="14"/>
      <c r="TG39" s="14"/>
      <c r="TH39" s="14"/>
      <c r="TI39" s="14"/>
      <c r="TJ39" s="14"/>
      <c r="TK39" s="14"/>
      <c r="TL39" s="14"/>
      <c r="TM39" s="14"/>
      <c r="TN39" s="14"/>
      <c r="TO39" s="14"/>
      <c r="TP39" s="14"/>
      <c r="TQ39" s="14"/>
      <c r="TR39" s="14"/>
      <c r="TS39" s="14"/>
      <c r="TT39" s="14"/>
      <c r="TU39" s="14"/>
      <c r="TV39" s="14"/>
      <c r="TW39" s="14"/>
      <c r="TX39" s="14"/>
      <c r="TY39" s="14"/>
      <c r="TZ39" s="14"/>
      <c r="UA39" s="14"/>
      <c r="UB39" s="14"/>
      <c r="UC39" s="14"/>
      <c r="UD39" s="14"/>
      <c r="UE39" s="14"/>
      <c r="UF39" s="14"/>
      <c r="UG39" s="14"/>
      <c r="UH39" s="14"/>
      <c r="UI39" s="14"/>
      <c r="UJ39" s="14"/>
      <c r="UK39" s="14"/>
      <c r="UL39" s="14"/>
      <c r="UM39" s="14"/>
      <c r="UN39" s="14"/>
      <c r="UO39" s="14"/>
      <c r="UP39" s="14"/>
      <c r="UQ39" s="14"/>
      <c r="UR39" s="14"/>
      <c r="US39" s="14"/>
      <c r="UT39" s="14"/>
      <c r="UU39" s="14"/>
      <c r="UV39" s="14"/>
      <c r="UW39" s="14"/>
      <c r="UX39" s="14"/>
      <c r="UY39" s="14"/>
      <c r="UZ39" s="14"/>
      <c r="VA39" s="14"/>
      <c r="VB39" s="14"/>
      <c r="VC39" s="14"/>
      <c r="VD39" s="14"/>
      <c r="VE39" s="14"/>
      <c r="VF39" s="14"/>
      <c r="VG39" s="14"/>
      <c r="VH39" s="14"/>
      <c r="VI39" s="14"/>
      <c r="VJ39" s="14"/>
      <c r="VK39" s="14"/>
      <c r="VL39" s="14"/>
      <c r="VM39" s="14"/>
      <c r="VN39" s="14"/>
      <c r="VO39" s="14"/>
      <c r="VP39" s="14"/>
      <c r="VQ39" s="14"/>
      <c r="VR39" s="14"/>
      <c r="VS39" s="14"/>
      <c r="VT39" s="14"/>
      <c r="VU39" s="14"/>
      <c r="VV39" s="14"/>
      <c r="VW39" s="14"/>
      <c r="VX39" s="14"/>
      <c r="VY39" s="14"/>
      <c r="VZ39" s="14"/>
      <c r="WA39" s="14"/>
      <c r="WB39" s="14"/>
      <c r="WC39" s="14"/>
      <c r="WD39" s="14"/>
      <c r="WE39" s="14"/>
      <c r="WF39" s="14"/>
      <c r="WG39" s="14"/>
      <c r="WH39" s="14"/>
      <c r="WI39" s="14"/>
      <c r="WJ39" s="14"/>
      <c r="WK39" s="14"/>
      <c r="WL39" s="14"/>
      <c r="WM39" s="14"/>
      <c r="WN39" s="14"/>
      <c r="WO39" s="14"/>
      <c r="WP39" s="14"/>
      <c r="WQ39" s="14"/>
      <c r="WR39" s="14"/>
      <c r="WS39" s="14"/>
      <c r="WT39" s="14"/>
      <c r="WU39" s="14"/>
      <c r="WV39" s="14"/>
      <c r="WW39" s="14"/>
      <c r="WX39" s="14"/>
      <c r="WY39" s="14"/>
      <c r="WZ39" s="14"/>
      <c r="XA39" s="14"/>
      <c r="XB39" s="14"/>
      <c r="XC39" s="14"/>
      <c r="XD39" s="14"/>
      <c r="XE39" s="14"/>
      <c r="XF39" s="14"/>
      <c r="XG39" s="14"/>
      <c r="XH39" s="14"/>
      <c r="XI39" s="14"/>
      <c r="XJ39" s="14"/>
      <c r="XK39" s="14"/>
      <c r="XL39" s="14"/>
      <c r="XM39" s="14"/>
      <c r="XN39" s="14"/>
      <c r="XO39" s="14"/>
      <c r="XP39" s="14"/>
      <c r="XQ39" s="14"/>
      <c r="XR39" s="14"/>
      <c r="XS39" s="14"/>
      <c r="XT39" s="14"/>
      <c r="XU39" s="14"/>
      <c r="XV39" s="14"/>
      <c r="XW39" s="14"/>
      <c r="XX39" s="14"/>
      <c r="XY39" s="14"/>
      <c r="XZ39" s="14"/>
      <c r="YA39" s="14"/>
      <c r="YB39" s="14"/>
      <c r="YC39" s="14"/>
      <c r="YD39" s="14"/>
      <c r="YE39" s="14"/>
      <c r="YF39" s="14"/>
      <c r="YG39" s="14"/>
      <c r="YH39" s="14"/>
      <c r="YI39" s="14"/>
      <c r="YJ39" s="14"/>
      <c r="YK39" s="14"/>
      <c r="YL39" s="14"/>
      <c r="YM39" s="14"/>
      <c r="YN39" s="14"/>
      <c r="YO39" s="14"/>
      <c r="YP39" s="14"/>
      <c r="YQ39" s="14"/>
      <c r="YR39" s="14"/>
      <c r="YS39" s="14"/>
      <c r="YT39" s="14"/>
      <c r="YU39" s="14"/>
      <c r="YV39" s="14"/>
      <c r="YW39" s="14"/>
      <c r="YX39" s="14"/>
      <c r="YY39" s="14"/>
      <c r="YZ39" s="14"/>
      <c r="ZA39" s="14"/>
      <c r="ZB39" s="14"/>
      <c r="ZC39" s="14"/>
      <c r="ZD39" s="14"/>
      <c r="ZE39" s="14"/>
      <c r="ZF39" s="14"/>
      <c r="ZG39" s="14"/>
      <c r="ZH39" s="14"/>
      <c r="ZI39" s="14"/>
      <c r="ZJ39" s="14"/>
      <c r="ZK39" s="14"/>
      <c r="ZL39" s="14"/>
      <c r="ZM39" s="14"/>
      <c r="ZN39" s="14"/>
      <c r="ZO39" s="14"/>
      <c r="ZP39" s="14"/>
      <c r="ZQ39" s="14"/>
      <c r="ZR39" s="14"/>
      <c r="ZS39" s="14"/>
    </row>
    <row r="40" spans="1:695" x14ac:dyDescent="0.25">
      <c r="A40" s="133"/>
      <c r="B40" s="127"/>
      <c r="C40" s="128"/>
      <c r="D40" s="128"/>
      <c r="E40" s="128"/>
      <c r="F40" s="128"/>
      <c r="G40" s="128"/>
      <c r="H40" s="128"/>
      <c r="I40" s="128"/>
      <c r="J40" s="129"/>
      <c r="K40" s="133"/>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c r="DN40" s="14"/>
      <c r="DO40" s="14"/>
      <c r="DP40" s="14"/>
      <c r="DQ40" s="14"/>
      <c r="DR40" s="14"/>
      <c r="DS40" s="14"/>
      <c r="DT40" s="14"/>
      <c r="DU40" s="14"/>
      <c r="DV40" s="14"/>
      <c r="DW40" s="14"/>
      <c r="DX40" s="14"/>
      <c r="DY40" s="14"/>
      <c r="DZ40" s="14"/>
      <c r="EA40" s="14"/>
      <c r="EB40" s="14"/>
      <c r="EC40" s="14"/>
      <c r="ED40" s="14"/>
      <c r="EE40" s="14"/>
      <c r="EF40" s="14"/>
      <c r="EG40" s="14"/>
      <c r="EH40" s="14"/>
      <c r="EI40" s="14"/>
      <c r="EJ40" s="14"/>
      <c r="EK40" s="14"/>
      <c r="EL40" s="14"/>
      <c r="EM40" s="14"/>
      <c r="EN40" s="14"/>
      <c r="EO40" s="14"/>
      <c r="EP40" s="14"/>
      <c r="EQ40" s="14"/>
      <c r="ER40" s="14"/>
      <c r="ES40" s="14"/>
      <c r="ET40" s="14"/>
      <c r="EU40" s="14"/>
      <c r="EV40" s="14"/>
      <c r="EW40" s="14"/>
      <c r="EX40" s="14"/>
      <c r="EY40" s="14"/>
      <c r="EZ40" s="14"/>
      <c r="FA40" s="14"/>
      <c r="FB40" s="14"/>
      <c r="FC40" s="14"/>
      <c r="FD40" s="14"/>
      <c r="FE40" s="14"/>
      <c r="FF40" s="14"/>
      <c r="FG40" s="14"/>
      <c r="FH40" s="14"/>
      <c r="FI40" s="14"/>
      <c r="FJ40" s="14"/>
      <c r="FK40" s="14"/>
      <c r="FL40" s="14"/>
      <c r="FM40" s="14"/>
      <c r="FN40" s="14"/>
      <c r="FO40" s="14"/>
      <c r="FP40" s="14"/>
      <c r="FQ40" s="14"/>
      <c r="FR40" s="14"/>
      <c r="FS40" s="14"/>
      <c r="FT40" s="14"/>
      <c r="FU40" s="14"/>
      <c r="FV40" s="14"/>
      <c r="FW40" s="14"/>
      <c r="FX40" s="14"/>
      <c r="FY40" s="14"/>
      <c r="FZ40" s="14"/>
      <c r="GA40" s="14"/>
      <c r="GB40" s="14"/>
      <c r="GC40" s="14"/>
      <c r="GD40" s="14"/>
      <c r="GE40" s="14"/>
      <c r="GF40" s="14"/>
      <c r="GG40" s="14"/>
      <c r="GH40" s="14"/>
      <c r="GI40" s="14"/>
      <c r="GJ40" s="14"/>
      <c r="GK40" s="14"/>
      <c r="GL40" s="14"/>
      <c r="GM40" s="14"/>
      <c r="GN40" s="14"/>
      <c r="GO40" s="14"/>
      <c r="GP40" s="14"/>
      <c r="GQ40" s="14"/>
      <c r="GR40" s="14"/>
      <c r="GS40" s="14"/>
      <c r="GT40" s="14"/>
      <c r="GU40" s="14"/>
      <c r="GV40" s="14"/>
      <c r="GW40" s="14"/>
      <c r="GX40" s="14"/>
      <c r="GY40" s="14"/>
      <c r="GZ40" s="14"/>
      <c r="HA40" s="14"/>
      <c r="HB40" s="14"/>
      <c r="HC40" s="14"/>
      <c r="HD40" s="14"/>
      <c r="HE40" s="14"/>
      <c r="HF40" s="14"/>
      <c r="HG40" s="14"/>
      <c r="HH40" s="14"/>
      <c r="HI40" s="14"/>
      <c r="HJ40" s="14"/>
      <c r="HK40" s="14"/>
      <c r="HL40" s="14"/>
      <c r="HM40" s="14"/>
      <c r="HN40" s="14"/>
      <c r="HO40" s="14"/>
      <c r="HP40" s="14"/>
      <c r="HQ40" s="14"/>
      <c r="HR40" s="14"/>
      <c r="HS40" s="14"/>
      <c r="HT40" s="14"/>
      <c r="HU40" s="14"/>
      <c r="HV40" s="14"/>
      <c r="HW40" s="14"/>
      <c r="HX40" s="14"/>
      <c r="HY40" s="14"/>
      <c r="HZ40" s="14"/>
      <c r="IA40" s="14"/>
      <c r="IB40" s="14"/>
      <c r="IC40" s="14"/>
      <c r="ID40" s="14"/>
      <c r="IE40" s="14"/>
      <c r="IF40" s="14"/>
      <c r="IG40" s="14"/>
      <c r="IH40" s="14"/>
      <c r="II40" s="14"/>
      <c r="IJ40" s="14"/>
      <c r="IK40" s="14"/>
      <c r="IL40" s="14"/>
      <c r="IM40" s="14"/>
      <c r="IN40" s="14"/>
      <c r="IO40" s="14"/>
      <c r="IP40" s="14"/>
      <c r="IQ40" s="14"/>
      <c r="IR40" s="14"/>
      <c r="IS40" s="14"/>
      <c r="IT40" s="14"/>
      <c r="IU40" s="14"/>
      <c r="IV40" s="14"/>
      <c r="IW40" s="14"/>
      <c r="IX40" s="14"/>
      <c r="IY40" s="14"/>
      <c r="IZ40" s="14"/>
      <c r="JA40" s="14"/>
      <c r="JB40" s="14"/>
      <c r="JC40" s="14"/>
      <c r="JD40" s="14"/>
      <c r="JE40" s="14"/>
      <c r="JF40" s="14"/>
      <c r="JG40" s="14"/>
      <c r="JH40" s="14"/>
      <c r="JI40" s="14"/>
      <c r="JJ40" s="14"/>
      <c r="JK40" s="14"/>
      <c r="JL40" s="14"/>
      <c r="JM40" s="14"/>
      <c r="JN40" s="14"/>
      <c r="JO40" s="14"/>
      <c r="JP40" s="14"/>
      <c r="JQ40" s="14"/>
      <c r="JR40" s="14"/>
      <c r="JS40" s="14"/>
      <c r="JT40" s="14"/>
      <c r="JU40" s="14"/>
      <c r="JV40" s="14"/>
      <c r="JW40" s="14"/>
      <c r="JX40" s="14"/>
      <c r="JY40" s="14"/>
      <c r="JZ40" s="14"/>
      <c r="KA40" s="14"/>
      <c r="KB40" s="14"/>
      <c r="KC40" s="14"/>
      <c r="KD40" s="14"/>
      <c r="KE40" s="14"/>
      <c r="KF40" s="14"/>
      <c r="KG40" s="14"/>
      <c r="KH40" s="14"/>
      <c r="KI40" s="14"/>
      <c r="KJ40" s="14"/>
      <c r="KK40" s="14"/>
      <c r="KL40" s="14"/>
      <c r="KM40" s="14"/>
      <c r="KN40" s="14"/>
      <c r="KO40" s="14"/>
      <c r="KP40" s="14"/>
      <c r="KQ40" s="14"/>
      <c r="KR40" s="14"/>
      <c r="KS40" s="14"/>
      <c r="KT40" s="14"/>
      <c r="KU40" s="14"/>
      <c r="KV40" s="14"/>
      <c r="KW40" s="14"/>
      <c r="KX40" s="14"/>
      <c r="KY40" s="14"/>
      <c r="KZ40" s="14"/>
      <c r="LA40" s="14"/>
      <c r="LB40" s="14"/>
      <c r="LC40" s="14"/>
      <c r="LD40" s="14"/>
      <c r="LE40" s="14"/>
      <c r="LF40" s="14"/>
      <c r="LG40" s="14"/>
      <c r="LH40" s="14"/>
      <c r="LI40" s="14"/>
      <c r="LJ40" s="14"/>
      <c r="LK40" s="14"/>
      <c r="LL40" s="14"/>
      <c r="LM40" s="14"/>
      <c r="LN40" s="14"/>
      <c r="LO40" s="14"/>
      <c r="LP40" s="14"/>
      <c r="LQ40" s="14"/>
      <c r="LR40" s="14"/>
      <c r="LS40" s="14"/>
      <c r="LT40" s="14"/>
      <c r="LU40" s="14"/>
      <c r="LV40" s="14"/>
      <c r="LW40" s="14"/>
      <c r="LX40" s="14"/>
      <c r="LY40" s="14"/>
      <c r="LZ40" s="14"/>
      <c r="MA40" s="14"/>
      <c r="MB40" s="14"/>
      <c r="MC40" s="14"/>
      <c r="MD40" s="14"/>
      <c r="ME40" s="14"/>
      <c r="MF40" s="14"/>
      <c r="MG40" s="14"/>
      <c r="MH40" s="14"/>
      <c r="MI40" s="14"/>
      <c r="MJ40" s="14"/>
      <c r="MK40" s="14"/>
      <c r="ML40" s="14"/>
      <c r="MM40" s="14"/>
      <c r="MN40" s="14"/>
      <c r="MO40" s="14"/>
      <c r="MP40" s="14"/>
      <c r="MQ40" s="14"/>
      <c r="MR40" s="14"/>
      <c r="MS40" s="14"/>
      <c r="MT40" s="14"/>
      <c r="MU40" s="14"/>
      <c r="MV40" s="14"/>
      <c r="MW40" s="14"/>
      <c r="MX40" s="14"/>
      <c r="MY40" s="14"/>
      <c r="MZ40" s="14"/>
      <c r="NA40" s="14"/>
      <c r="NB40" s="14"/>
      <c r="NC40" s="14"/>
      <c r="ND40" s="14"/>
      <c r="NE40" s="14"/>
      <c r="NF40" s="14"/>
      <c r="NG40" s="14"/>
      <c r="NH40" s="14"/>
      <c r="NI40" s="14"/>
      <c r="NJ40" s="14"/>
      <c r="NK40" s="14"/>
      <c r="NL40" s="14"/>
      <c r="NM40" s="14"/>
      <c r="NN40" s="14"/>
      <c r="NO40" s="14"/>
      <c r="NP40" s="14"/>
      <c r="NQ40" s="14"/>
      <c r="NR40" s="14"/>
      <c r="NS40" s="14"/>
      <c r="NT40" s="14"/>
      <c r="NU40" s="14"/>
      <c r="NV40" s="14"/>
      <c r="NW40" s="14"/>
      <c r="NX40" s="14"/>
      <c r="NY40" s="14"/>
      <c r="NZ40" s="14"/>
      <c r="OA40" s="14"/>
      <c r="OB40" s="14"/>
      <c r="OC40" s="14"/>
      <c r="OD40" s="14"/>
      <c r="OE40" s="14"/>
      <c r="OF40" s="14"/>
      <c r="OG40" s="14"/>
      <c r="OH40" s="14"/>
      <c r="OI40" s="14"/>
      <c r="OJ40" s="14"/>
      <c r="OK40" s="14"/>
      <c r="OL40" s="14"/>
      <c r="OM40" s="14"/>
      <c r="ON40" s="14"/>
      <c r="OO40" s="14"/>
      <c r="OP40" s="14"/>
      <c r="OQ40" s="14"/>
      <c r="OR40" s="14"/>
      <c r="OS40" s="14"/>
      <c r="OT40" s="14"/>
      <c r="OU40" s="14"/>
      <c r="OV40" s="14"/>
      <c r="OW40" s="14"/>
      <c r="OX40" s="14"/>
      <c r="OY40" s="14"/>
      <c r="OZ40" s="14"/>
      <c r="PA40" s="14"/>
      <c r="PB40" s="14"/>
      <c r="PC40" s="14"/>
      <c r="PD40" s="14"/>
      <c r="PE40" s="14"/>
      <c r="PF40" s="14"/>
      <c r="PG40" s="14"/>
      <c r="PH40" s="14"/>
      <c r="PI40" s="14"/>
      <c r="PJ40" s="14"/>
      <c r="PK40" s="14"/>
      <c r="PL40" s="14"/>
      <c r="PM40" s="14"/>
      <c r="PN40" s="14"/>
      <c r="PO40" s="14"/>
      <c r="PP40" s="14"/>
      <c r="PQ40" s="14"/>
      <c r="PR40" s="14"/>
      <c r="PS40" s="14"/>
      <c r="PT40" s="14"/>
      <c r="PU40" s="14"/>
      <c r="PV40" s="14"/>
      <c r="PW40" s="14"/>
      <c r="PX40" s="14"/>
      <c r="PY40" s="14"/>
      <c r="PZ40" s="14"/>
      <c r="QA40" s="14"/>
      <c r="QB40" s="14"/>
      <c r="QC40" s="14"/>
      <c r="QD40" s="14"/>
      <c r="QE40" s="14"/>
      <c r="QF40" s="14"/>
      <c r="QG40" s="14"/>
      <c r="QH40" s="14"/>
      <c r="QI40" s="14"/>
      <c r="QJ40" s="14"/>
      <c r="QK40" s="14"/>
      <c r="QL40" s="14"/>
      <c r="QM40" s="14"/>
      <c r="QN40" s="14"/>
      <c r="QO40" s="14"/>
      <c r="QP40" s="14"/>
      <c r="QQ40" s="14"/>
      <c r="QR40" s="14"/>
      <c r="QS40" s="14"/>
      <c r="QT40" s="14"/>
      <c r="QU40" s="14"/>
      <c r="QV40" s="14"/>
      <c r="QW40" s="14"/>
      <c r="QX40" s="14"/>
      <c r="QY40" s="14"/>
      <c r="QZ40" s="14"/>
      <c r="RA40" s="14"/>
      <c r="RB40" s="14"/>
      <c r="RC40" s="14"/>
      <c r="RD40" s="14"/>
      <c r="RE40" s="14"/>
      <c r="RF40" s="14"/>
      <c r="RG40" s="14"/>
      <c r="RH40" s="14"/>
      <c r="RI40" s="14"/>
      <c r="RJ40" s="14"/>
      <c r="RK40" s="14"/>
      <c r="RL40" s="14"/>
      <c r="RM40" s="14"/>
      <c r="RN40" s="14"/>
      <c r="RO40" s="14"/>
      <c r="RP40" s="14"/>
      <c r="RQ40" s="14"/>
      <c r="RR40" s="14"/>
      <c r="RS40" s="14"/>
      <c r="RT40" s="14"/>
      <c r="RU40" s="14"/>
      <c r="RV40" s="14"/>
      <c r="RW40" s="14"/>
      <c r="RX40" s="14"/>
      <c r="RY40" s="14"/>
      <c r="RZ40" s="14"/>
      <c r="SA40" s="14"/>
      <c r="SB40" s="14"/>
      <c r="SC40" s="14"/>
      <c r="SD40" s="14"/>
      <c r="SE40" s="14"/>
      <c r="SF40" s="14"/>
      <c r="SG40" s="14"/>
      <c r="SH40" s="14"/>
      <c r="SI40" s="14"/>
      <c r="SJ40" s="14"/>
      <c r="SK40" s="14"/>
      <c r="SL40" s="14"/>
      <c r="SM40" s="14"/>
      <c r="SN40" s="14"/>
      <c r="SO40" s="14"/>
      <c r="SP40" s="14"/>
      <c r="SQ40" s="14"/>
      <c r="SR40" s="14"/>
      <c r="SS40" s="14"/>
      <c r="ST40" s="14"/>
      <c r="SU40" s="14"/>
      <c r="SV40" s="14"/>
      <c r="SW40" s="14"/>
      <c r="SX40" s="14"/>
      <c r="SY40" s="14"/>
      <c r="SZ40" s="14"/>
      <c r="TA40" s="14"/>
      <c r="TB40" s="14"/>
      <c r="TC40" s="14"/>
      <c r="TD40" s="14"/>
      <c r="TE40" s="14"/>
      <c r="TF40" s="14"/>
      <c r="TG40" s="14"/>
      <c r="TH40" s="14"/>
      <c r="TI40" s="14"/>
      <c r="TJ40" s="14"/>
      <c r="TK40" s="14"/>
      <c r="TL40" s="14"/>
      <c r="TM40" s="14"/>
      <c r="TN40" s="14"/>
      <c r="TO40" s="14"/>
      <c r="TP40" s="14"/>
      <c r="TQ40" s="14"/>
      <c r="TR40" s="14"/>
      <c r="TS40" s="14"/>
      <c r="TT40" s="14"/>
      <c r="TU40" s="14"/>
      <c r="TV40" s="14"/>
      <c r="TW40" s="14"/>
      <c r="TX40" s="14"/>
      <c r="TY40" s="14"/>
      <c r="TZ40" s="14"/>
      <c r="UA40" s="14"/>
      <c r="UB40" s="14"/>
      <c r="UC40" s="14"/>
      <c r="UD40" s="14"/>
      <c r="UE40" s="14"/>
      <c r="UF40" s="14"/>
      <c r="UG40" s="14"/>
      <c r="UH40" s="14"/>
      <c r="UI40" s="14"/>
      <c r="UJ40" s="14"/>
      <c r="UK40" s="14"/>
      <c r="UL40" s="14"/>
      <c r="UM40" s="14"/>
      <c r="UN40" s="14"/>
      <c r="UO40" s="14"/>
      <c r="UP40" s="14"/>
      <c r="UQ40" s="14"/>
      <c r="UR40" s="14"/>
      <c r="US40" s="14"/>
      <c r="UT40" s="14"/>
      <c r="UU40" s="14"/>
      <c r="UV40" s="14"/>
      <c r="UW40" s="14"/>
      <c r="UX40" s="14"/>
      <c r="UY40" s="14"/>
      <c r="UZ40" s="14"/>
      <c r="VA40" s="14"/>
      <c r="VB40" s="14"/>
      <c r="VC40" s="14"/>
      <c r="VD40" s="14"/>
      <c r="VE40" s="14"/>
      <c r="VF40" s="14"/>
      <c r="VG40" s="14"/>
      <c r="VH40" s="14"/>
      <c r="VI40" s="14"/>
      <c r="VJ40" s="14"/>
      <c r="VK40" s="14"/>
      <c r="VL40" s="14"/>
      <c r="VM40" s="14"/>
      <c r="VN40" s="14"/>
      <c r="VO40" s="14"/>
      <c r="VP40" s="14"/>
      <c r="VQ40" s="14"/>
      <c r="VR40" s="14"/>
      <c r="VS40" s="14"/>
      <c r="VT40" s="14"/>
      <c r="VU40" s="14"/>
      <c r="VV40" s="14"/>
      <c r="VW40" s="14"/>
      <c r="VX40" s="14"/>
      <c r="VY40" s="14"/>
      <c r="VZ40" s="14"/>
      <c r="WA40" s="14"/>
      <c r="WB40" s="14"/>
      <c r="WC40" s="14"/>
      <c r="WD40" s="14"/>
      <c r="WE40" s="14"/>
      <c r="WF40" s="14"/>
      <c r="WG40" s="14"/>
      <c r="WH40" s="14"/>
      <c r="WI40" s="14"/>
      <c r="WJ40" s="14"/>
      <c r="WK40" s="14"/>
      <c r="WL40" s="14"/>
      <c r="WM40" s="14"/>
      <c r="WN40" s="14"/>
      <c r="WO40" s="14"/>
      <c r="WP40" s="14"/>
      <c r="WQ40" s="14"/>
      <c r="WR40" s="14"/>
      <c r="WS40" s="14"/>
      <c r="WT40" s="14"/>
      <c r="WU40" s="14"/>
      <c r="WV40" s="14"/>
      <c r="WW40" s="14"/>
      <c r="WX40" s="14"/>
      <c r="WY40" s="14"/>
      <c r="WZ40" s="14"/>
      <c r="XA40" s="14"/>
      <c r="XB40" s="14"/>
      <c r="XC40" s="14"/>
      <c r="XD40" s="14"/>
      <c r="XE40" s="14"/>
      <c r="XF40" s="14"/>
      <c r="XG40" s="14"/>
      <c r="XH40" s="14"/>
      <c r="XI40" s="14"/>
      <c r="XJ40" s="14"/>
      <c r="XK40" s="14"/>
      <c r="XL40" s="14"/>
      <c r="XM40" s="14"/>
      <c r="XN40" s="14"/>
      <c r="XO40" s="14"/>
      <c r="XP40" s="14"/>
      <c r="XQ40" s="14"/>
      <c r="XR40" s="14"/>
      <c r="XS40" s="14"/>
      <c r="XT40" s="14"/>
      <c r="XU40" s="14"/>
      <c r="XV40" s="14"/>
      <c r="XW40" s="14"/>
      <c r="XX40" s="14"/>
      <c r="XY40" s="14"/>
      <c r="XZ40" s="14"/>
      <c r="YA40" s="14"/>
      <c r="YB40" s="14"/>
      <c r="YC40" s="14"/>
      <c r="YD40" s="14"/>
      <c r="YE40" s="14"/>
      <c r="YF40" s="14"/>
      <c r="YG40" s="14"/>
      <c r="YH40" s="14"/>
      <c r="YI40" s="14"/>
      <c r="YJ40" s="14"/>
      <c r="YK40" s="14"/>
      <c r="YL40" s="14"/>
      <c r="YM40" s="14"/>
      <c r="YN40" s="14"/>
      <c r="YO40" s="14"/>
      <c r="YP40" s="14"/>
      <c r="YQ40" s="14"/>
      <c r="YR40" s="14"/>
      <c r="YS40" s="14"/>
      <c r="YT40" s="14"/>
      <c r="YU40" s="14"/>
      <c r="YV40" s="14"/>
      <c r="YW40" s="14"/>
      <c r="YX40" s="14"/>
      <c r="YY40" s="14"/>
      <c r="YZ40" s="14"/>
      <c r="ZA40" s="14"/>
      <c r="ZB40" s="14"/>
      <c r="ZC40" s="14"/>
      <c r="ZD40" s="14"/>
      <c r="ZE40" s="14"/>
      <c r="ZF40" s="14"/>
      <c r="ZG40" s="14"/>
      <c r="ZH40" s="14"/>
      <c r="ZI40" s="14"/>
      <c r="ZJ40" s="14"/>
      <c r="ZK40" s="14"/>
      <c r="ZL40" s="14"/>
      <c r="ZM40" s="14"/>
      <c r="ZN40" s="14"/>
      <c r="ZO40" s="14"/>
      <c r="ZP40" s="14"/>
      <c r="ZQ40" s="14"/>
      <c r="ZR40" s="14"/>
      <c r="ZS40" s="14"/>
    </row>
    <row r="41" spans="1:695" x14ac:dyDescent="0.25">
      <c r="A41" s="133"/>
      <c r="B41" s="127"/>
      <c r="C41" s="128"/>
      <c r="D41" s="128"/>
      <c r="E41" s="128"/>
      <c r="F41" s="128"/>
      <c r="G41" s="128"/>
      <c r="H41" s="128"/>
      <c r="I41" s="128"/>
      <c r="J41" s="129"/>
      <c r="K41" s="133"/>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c r="DN41" s="14"/>
      <c r="DO41" s="14"/>
      <c r="DP41" s="14"/>
      <c r="DQ41" s="14"/>
      <c r="DR41" s="14"/>
      <c r="DS41" s="14"/>
      <c r="DT41" s="14"/>
      <c r="DU41" s="14"/>
      <c r="DV41" s="14"/>
      <c r="DW41" s="14"/>
      <c r="DX41" s="14"/>
      <c r="DY41" s="14"/>
      <c r="DZ41" s="14"/>
      <c r="EA41" s="14"/>
      <c r="EB41" s="14"/>
      <c r="EC41" s="14"/>
      <c r="ED41" s="14"/>
      <c r="EE41" s="14"/>
      <c r="EF41" s="14"/>
      <c r="EG41" s="14"/>
      <c r="EH41" s="14"/>
      <c r="EI41" s="14"/>
      <c r="EJ41" s="14"/>
      <c r="EK41" s="14"/>
      <c r="EL41" s="14"/>
      <c r="EM41" s="14"/>
      <c r="EN41" s="14"/>
      <c r="EO41" s="14"/>
      <c r="EP41" s="14"/>
      <c r="EQ41" s="14"/>
      <c r="ER41" s="14"/>
      <c r="ES41" s="14"/>
      <c r="ET41" s="14"/>
      <c r="EU41" s="14"/>
      <c r="EV41" s="14"/>
      <c r="EW41" s="14"/>
      <c r="EX41" s="14"/>
      <c r="EY41" s="14"/>
      <c r="EZ41" s="14"/>
      <c r="FA41" s="14"/>
      <c r="FB41" s="14"/>
      <c r="FC41" s="14"/>
      <c r="FD41" s="14"/>
      <c r="FE41" s="14"/>
      <c r="FF41" s="14"/>
      <c r="FG41" s="14"/>
      <c r="FH41" s="14"/>
      <c r="FI41" s="14"/>
      <c r="FJ41" s="14"/>
      <c r="FK41" s="14"/>
      <c r="FL41" s="14"/>
      <c r="FM41" s="14"/>
      <c r="FN41" s="14"/>
      <c r="FO41" s="14"/>
      <c r="FP41" s="14"/>
      <c r="FQ41" s="14"/>
      <c r="FR41" s="14"/>
      <c r="FS41" s="14"/>
      <c r="FT41" s="14"/>
      <c r="FU41" s="14"/>
      <c r="FV41" s="14"/>
      <c r="FW41" s="14"/>
      <c r="FX41" s="14"/>
      <c r="FY41" s="14"/>
      <c r="FZ41" s="14"/>
      <c r="GA41" s="14"/>
      <c r="GB41" s="14"/>
      <c r="GC41" s="14"/>
      <c r="GD41" s="14"/>
      <c r="GE41" s="14"/>
      <c r="GF41" s="14"/>
      <c r="GG41" s="14"/>
      <c r="GH41" s="14"/>
      <c r="GI41" s="14"/>
      <c r="GJ41" s="14"/>
      <c r="GK41" s="14"/>
      <c r="GL41" s="14"/>
      <c r="GM41" s="14"/>
      <c r="GN41" s="14"/>
      <c r="GO41" s="14"/>
      <c r="GP41" s="14"/>
      <c r="GQ41" s="14"/>
      <c r="GR41" s="14"/>
      <c r="GS41" s="14"/>
      <c r="GT41" s="14"/>
      <c r="GU41" s="14"/>
      <c r="GV41" s="14"/>
      <c r="GW41" s="14"/>
      <c r="GX41" s="14"/>
      <c r="GY41" s="14"/>
      <c r="GZ41" s="14"/>
      <c r="HA41" s="14"/>
      <c r="HB41" s="14"/>
      <c r="HC41" s="14"/>
      <c r="HD41" s="14"/>
      <c r="HE41" s="14"/>
      <c r="HF41" s="14"/>
      <c r="HG41" s="14"/>
      <c r="HH41" s="14"/>
      <c r="HI41" s="14"/>
      <c r="HJ41" s="14"/>
      <c r="HK41" s="14"/>
      <c r="HL41" s="14"/>
      <c r="HM41" s="14"/>
      <c r="HN41" s="14"/>
      <c r="HO41" s="14"/>
      <c r="HP41" s="14"/>
      <c r="HQ41" s="14"/>
      <c r="HR41" s="14"/>
      <c r="HS41" s="14"/>
      <c r="HT41" s="14"/>
      <c r="HU41" s="14"/>
      <c r="HV41" s="14"/>
      <c r="HW41" s="14"/>
      <c r="HX41" s="14"/>
      <c r="HY41" s="14"/>
      <c r="HZ41" s="14"/>
      <c r="IA41" s="14"/>
      <c r="IB41" s="14"/>
      <c r="IC41" s="14"/>
      <c r="ID41" s="14"/>
      <c r="IE41" s="14"/>
      <c r="IF41" s="14"/>
      <c r="IG41" s="14"/>
      <c r="IH41" s="14"/>
      <c r="II41" s="14"/>
      <c r="IJ41" s="14"/>
      <c r="IK41" s="14"/>
      <c r="IL41" s="14"/>
      <c r="IM41" s="14"/>
      <c r="IN41" s="14"/>
      <c r="IO41" s="14"/>
      <c r="IP41" s="14"/>
      <c r="IQ41" s="14"/>
      <c r="IR41" s="14"/>
      <c r="IS41" s="14"/>
      <c r="IT41" s="14"/>
      <c r="IU41" s="14"/>
      <c r="IV41" s="14"/>
      <c r="IW41" s="14"/>
      <c r="IX41" s="14"/>
      <c r="IY41" s="14"/>
      <c r="IZ41" s="14"/>
      <c r="JA41" s="14"/>
      <c r="JB41" s="14"/>
      <c r="JC41" s="14"/>
      <c r="JD41" s="14"/>
      <c r="JE41" s="14"/>
      <c r="JF41" s="14"/>
      <c r="JG41" s="14"/>
      <c r="JH41" s="14"/>
      <c r="JI41" s="14"/>
      <c r="JJ41" s="14"/>
      <c r="JK41" s="14"/>
      <c r="JL41" s="14"/>
      <c r="JM41" s="14"/>
      <c r="JN41" s="14"/>
      <c r="JO41" s="14"/>
      <c r="JP41" s="14"/>
      <c r="JQ41" s="14"/>
      <c r="JR41" s="14"/>
      <c r="JS41" s="14"/>
      <c r="JT41" s="14"/>
      <c r="JU41" s="14"/>
      <c r="JV41" s="14"/>
      <c r="JW41" s="14"/>
      <c r="JX41" s="14"/>
      <c r="JY41" s="14"/>
      <c r="JZ41" s="14"/>
      <c r="KA41" s="14"/>
      <c r="KB41" s="14"/>
      <c r="KC41" s="14"/>
      <c r="KD41" s="14"/>
      <c r="KE41" s="14"/>
      <c r="KF41" s="14"/>
      <c r="KG41" s="14"/>
      <c r="KH41" s="14"/>
      <c r="KI41" s="14"/>
      <c r="KJ41" s="14"/>
      <c r="KK41" s="14"/>
      <c r="KL41" s="14"/>
      <c r="KM41" s="14"/>
      <c r="KN41" s="14"/>
      <c r="KO41" s="14"/>
      <c r="KP41" s="14"/>
      <c r="KQ41" s="14"/>
      <c r="KR41" s="14"/>
      <c r="KS41" s="14"/>
      <c r="KT41" s="14"/>
      <c r="KU41" s="14"/>
      <c r="KV41" s="14"/>
      <c r="KW41" s="14"/>
      <c r="KX41" s="14"/>
      <c r="KY41" s="14"/>
      <c r="KZ41" s="14"/>
      <c r="LA41" s="14"/>
      <c r="LB41" s="14"/>
      <c r="LC41" s="14"/>
      <c r="LD41" s="14"/>
      <c r="LE41" s="14"/>
      <c r="LF41" s="14"/>
      <c r="LG41" s="14"/>
      <c r="LH41" s="14"/>
      <c r="LI41" s="14"/>
      <c r="LJ41" s="14"/>
      <c r="LK41" s="14"/>
      <c r="LL41" s="14"/>
      <c r="LM41" s="14"/>
      <c r="LN41" s="14"/>
      <c r="LO41" s="14"/>
      <c r="LP41" s="14"/>
      <c r="LQ41" s="14"/>
      <c r="LR41" s="14"/>
      <c r="LS41" s="14"/>
      <c r="LT41" s="14"/>
      <c r="LU41" s="14"/>
      <c r="LV41" s="14"/>
      <c r="LW41" s="14"/>
      <c r="LX41" s="14"/>
      <c r="LY41" s="14"/>
      <c r="LZ41" s="14"/>
      <c r="MA41" s="14"/>
      <c r="MB41" s="14"/>
      <c r="MC41" s="14"/>
      <c r="MD41" s="14"/>
      <c r="ME41" s="14"/>
      <c r="MF41" s="14"/>
      <c r="MG41" s="14"/>
      <c r="MH41" s="14"/>
      <c r="MI41" s="14"/>
      <c r="MJ41" s="14"/>
      <c r="MK41" s="14"/>
      <c r="ML41" s="14"/>
      <c r="MM41" s="14"/>
      <c r="MN41" s="14"/>
      <c r="MO41" s="14"/>
      <c r="MP41" s="14"/>
      <c r="MQ41" s="14"/>
      <c r="MR41" s="14"/>
      <c r="MS41" s="14"/>
      <c r="MT41" s="14"/>
      <c r="MU41" s="14"/>
      <c r="MV41" s="14"/>
      <c r="MW41" s="14"/>
      <c r="MX41" s="14"/>
      <c r="MY41" s="14"/>
      <c r="MZ41" s="14"/>
      <c r="NA41" s="14"/>
      <c r="NB41" s="14"/>
      <c r="NC41" s="14"/>
      <c r="ND41" s="14"/>
      <c r="NE41" s="14"/>
      <c r="NF41" s="14"/>
      <c r="NG41" s="14"/>
      <c r="NH41" s="14"/>
      <c r="NI41" s="14"/>
      <c r="NJ41" s="14"/>
      <c r="NK41" s="14"/>
      <c r="NL41" s="14"/>
      <c r="NM41" s="14"/>
      <c r="NN41" s="14"/>
      <c r="NO41" s="14"/>
      <c r="NP41" s="14"/>
      <c r="NQ41" s="14"/>
      <c r="NR41" s="14"/>
      <c r="NS41" s="14"/>
      <c r="NT41" s="14"/>
      <c r="NU41" s="14"/>
      <c r="NV41" s="14"/>
      <c r="NW41" s="14"/>
      <c r="NX41" s="14"/>
      <c r="NY41" s="14"/>
      <c r="NZ41" s="14"/>
      <c r="OA41" s="14"/>
      <c r="OB41" s="14"/>
      <c r="OC41" s="14"/>
      <c r="OD41" s="14"/>
      <c r="OE41" s="14"/>
      <c r="OF41" s="14"/>
      <c r="OG41" s="14"/>
      <c r="OH41" s="14"/>
      <c r="OI41" s="14"/>
      <c r="OJ41" s="14"/>
      <c r="OK41" s="14"/>
      <c r="OL41" s="14"/>
      <c r="OM41" s="14"/>
      <c r="ON41" s="14"/>
      <c r="OO41" s="14"/>
      <c r="OP41" s="14"/>
      <c r="OQ41" s="14"/>
      <c r="OR41" s="14"/>
      <c r="OS41" s="14"/>
      <c r="OT41" s="14"/>
      <c r="OU41" s="14"/>
      <c r="OV41" s="14"/>
      <c r="OW41" s="14"/>
      <c r="OX41" s="14"/>
      <c r="OY41" s="14"/>
      <c r="OZ41" s="14"/>
      <c r="PA41" s="14"/>
      <c r="PB41" s="14"/>
      <c r="PC41" s="14"/>
      <c r="PD41" s="14"/>
      <c r="PE41" s="14"/>
      <c r="PF41" s="14"/>
      <c r="PG41" s="14"/>
      <c r="PH41" s="14"/>
      <c r="PI41" s="14"/>
      <c r="PJ41" s="14"/>
      <c r="PK41" s="14"/>
      <c r="PL41" s="14"/>
      <c r="PM41" s="14"/>
      <c r="PN41" s="14"/>
      <c r="PO41" s="14"/>
      <c r="PP41" s="14"/>
      <c r="PQ41" s="14"/>
      <c r="PR41" s="14"/>
      <c r="PS41" s="14"/>
      <c r="PT41" s="14"/>
      <c r="PU41" s="14"/>
      <c r="PV41" s="14"/>
      <c r="PW41" s="14"/>
      <c r="PX41" s="14"/>
      <c r="PY41" s="14"/>
      <c r="PZ41" s="14"/>
      <c r="QA41" s="14"/>
      <c r="QB41" s="14"/>
      <c r="QC41" s="14"/>
      <c r="QD41" s="14"/>
      <c r="QE41" s="14"/>
      <c r="QF41" s="14"/>
      <c r="QG41" s="14"/>
      <c r="QH41" s="14"/>
      <c r="QI41" s="14"/>
      <c r="QJ41" s="14"/>
      <c r="QK41" s="14"/>
      <c r="QL41" s="14"/>
      <c r="QM41" s="14"/>
      <c r="QN41" s="14"/>
      <c r="QO41" s="14"/>
      <c r="QP41" s="14"/>
      <c r="QQ41" s="14"/>
      <c r="QR41" s="14"/>
      <c r="QS41" s="14"/>
      <c r="QT41" s="14"/>
      <c r="QU41" s="14"/>
      <c r="QV41" s="14"/>
      <c r="QW41" s="14"/>
      <c r="QX41" s="14"/>
      <c r="QY41" s="14"/>
      <c r="QZ41" s="14"/>
      <c r="RA41" s="14"/>
      <c r="RB41" s="14"/>
      <c r="RC41" s="14"/>
      <c r="RD41" s="14"/>
      <c r="RE41" s="14"/>
      <c r="RF41" s="14"/>
      <c r="RG41" s="14"/>
      <c r="RH41" s="14"/>
      <c r="RI41" s="14"/>
      <c r="RJ41" s="14"/>
      <c r="RK41" s="14"/>
      <c r="RL41" s="14"/>
      <c r="RM41" s="14"/>
      <c r="RN41" s="14"/>
      <c r="RO41" s="14"/>
      <c r="RP41" s="14"/>
      <c r="RQ41" s="14"/>
      <c r="RR41" s="14"/>
      <c r="RS41" s="14"/>
      <c r="RT41" s="14"/>
      <c r="RU41" s="14"/>
      <c r="RV41" s="14"/>
      <c r="RW41" s="14"/>
      <c r="RX41" s="14"/>
      <c r="RY41" s="14"/>
      <c r="RZ41" s="14"/>
      <c r="SA41" s="14"/>
      <c r="SB41" s="14"/>
      <c r="SC41" s="14"/>
      <c r="SD41" s="14"/>
      <c r="SE41" s="14"/>
      <c r="SF41" s="14"/>
      <c r="SG41" s="14"/>
      <c r="SH41" s="14"/>
      <c r="SI41" s="14"/>
      <c r="SJ41" s="14"/>
      <c r="SK41" s="14"/>
      <c r="SL41" s="14"/>
      <c r="SM41" s="14"/>
      <c r="SN41" s="14"/>
      <c r="SO41" s="14"/>
      <c r="SP41" s="14"/>
      <c r="SQ41" s="14"/>
      <c r="SR41" s="14"/>
      <c r="SS41" s="14"/>
      <c r="ST41" s="14"/>
      <c r="SU41" s="14"/>
      <c r="SV41" s="14"/>
      <c r="SW41" s="14"/>
      <c r="SX41" s="14"/>
      <c r="SY41" s="14"/>
      <c r="SZ41" s="14"/>
      <c r="TA41" s="14"/>
      <c r="TB41" s="14"/>
      <c r="TC41" s="14"/>
      <c r="TD41" s="14"/>
      <c r="TE41" s="14"/>
      <c r="TF41" s="14"/>
      <c r="TG41" s="14"/>
      <c r="TH41" s="14"/>
      <c r="TI41" s="14"/>
      <c r="TJ41" s="14"/>
      <c r="TK41" s="14"/>
      <c r="TL41" s="14"/>
      <c r="TM41" s="14"/>
      <c r="TN41" s="14"/>
      <c r="TO41" s="14"/>
      <c r="TP41" s="14"/>
      <c r="TQ41" s="14"/>
      <c r="TR41" s="14"/>
      <c r="TS41" s="14"/>
      <c r="TT41" s="14"/>
      <c r="TU41" s="14"/>
      <c r="TV41" s="14"/>
      <c r="TW41" s="14"/>
      <c r="TX41" s="14"/>
      <c r="TY41" s="14"/>
      <c r="TZ41" s="14"/>
      <c r="UA41" s="14"/>
      <c r="UB41" s="14"/>
      <c r="UC41" s="14"/>
      <c r="UD41" s="14"/>
      <c r="UE41" s="14"/>
      <c r="UF41" s="14"/>
      <c r="UG41" s="14"/>
      <c r="UH41" s="14"/>
      <c r="UI41" s="14"/>
      <c r="UJ41" s="14"/>
      <c r="UK41" s="14"/>
      <c r="UL41" s="14"/>
      <c r="UM41" s="14"/>
      <c r="UN41" s="14"/>
      <c r="UO41" s="14"/>
      <c r="UP41" s="14"/>
      <c r="UQ41" s="14"/>
      <c r="UR41" s="14"/>
      <c r="US41" s="14"/>
      <c r="UT41" s="14"/>
      <c r="UU41" s="14"/>
      <c r="UV41" s="14"/>
      <c r="UW41" s="14"/>
      <c r="UX41" s="14"/>
      <c r="UY41" s="14"/>
      <c r="UZ41" s="14"/>
      <c r="VA41" s="14"/>
      <c r="VB41" s="14"/>
      <c r="VC41" s="14"/>
      <c r="VD41" s="14"/>
      <c r="VE41" s="14"/>
      <c r="VF41" s="14"/>
      <c r="VG41" s="14"/>
      <c r="VH41" s="14"/>
      <c r="VI41" s="14"/>
      <c r="VJ41" s="14"/>
      <c r="VK41" s="14"/>
      <c r="VL41" s="14"/>
      <c r="VM41" s="14"/>
      <c r="VN41" s="14"/>
      <c r="VO41" s="14"/>
      <c r="VP41" s="14"/>
      <c r="VQ41" s="14"/>
      <c r="VR41" s="14"/>
      <c r="VS41" s="14"/>
      <c r="VT41" s="14"/>
      <c r="VU41" s="14"/>
      <c r="VV41" s="14"/>
      <c r="VW41" s="14"/>
      <c r="VX41" s="14"/>
      <c r="VY41" s="14"/>
      <c r="VZ41" s="14"/>
      <c r="WA41" s="14"/>
      <c r="WB41" s="14"/>
      <c r="WC41" s="14"/>
      <c r="WD41" s="14"/>
      <c r="WE41" s="14"/>
      <c r="WF41" s="14"/>
      <c r="WG41" s="14"/>
      <c r="WH41" s="14"/>
      <c r="WI41" s="14"/>
      <c r="WJ41" s="14"/>
      <c r="WK41" s="14"/>
      <c r="WL41" s="14"/>
      <c r="WM41" s="14"/>
      <c r="WN41" s="14"/>
      <c r="WO41" s="14"/>
      <c r="WP41" s="14"/>
      <c r="WQ41" s="14"/>
      <c r="WR41" s="14"/>
      <c r="WS41" s="14"/>
      <c r="WT41" s="14"/>
      <c r="WU41" s="14"/>
      <c r="WV41" s="14"/>
      <c r="WW41" s="14"/>
      <c r="WX41" s="14"/>
      <c r="WY41" s="14"/>
      <c r="WZ41" s="14"/>
      <c r="XA41" s="14"/>
      <c r="XB41" s="14"/>
      <c r="XC41" s="14"/>
      <c r="XD41" s="14"/>
      <c r="XE41" s="14"/>
      <c r="XF41" s="14"/>
      <c r="XG41" s="14"/>
      <c r="XH41" s="14"/>
      <c r="XI41" s="14"/>
      <c r="XJ41" s="14"/>
      <c r="XK41" s="14"/>
      <c r="XL41" s="14"/>
      <c r="XM41" s="14"/>
      <c r="XN41" s="14"/>
      <c r="XO41" s="14"/>
      <c r="XP41" s="14"/>
      <c r="XQ41" s="14"/>
      <c r="XR41" s="14"/>
      <c r="XS41" s="14"/>
      <c r="XT41" s="14"/>
      <c r="XU41" s="14"/>
      <c r="XV41" s="14"/>
      <c r="XW41" s="14"/>
      <c r="XX41" s="14"/>
      <c r="XY41" s="14"/>
      <c r="XZ41" s="14"/>
      <c r="YA41" s="14"/>
      <c r="YB41" s="14"/>
      <c r="YC41" s="14"/>
      <c r="YD41" s="14"/>
      <c r="YE41" s="14"/>
      <c r="YF41" s="14"/>
      <c r="YG41" s="14"/>
      <c r="YH41" s="14"/>
      <c r="YI41" s="14"/>
      <c r="YJ41" s="14"/>
      <c r="YK41" s="14"/>
      <c r="YL41" s="14"/>
      <c r="YM41" s="14"/>
      <c r="YN41" s="14"/>
      <c r="YO41" s="14"/>
      <c r="YP41" s="14"/>
      <c r="YQ41" s="14"/>
      <c r="YR41" s="14"/>
      <c r="YS41" s="14"/>
      <c r="YT41" s="14"/>
      <c r="YU41" s="14"/>
      <c r="YV41" s="14"/>
      <c r="YW41" s="14"/>
      <c r="YX41" s="14"/>
      <c r="YY41" s="14"/>
      <c r="YZ41" s="14"/>
      <c r="ZA41" s="14"/>
      <c r="ZB41" s="14"/>
      <c r="ZC41" s="14"/>
      <c r="ZD41" s="14"/>
      <c r="ZE41" s="14"/>
      <c r="ZF41" s="14"/>
      <c r="ZG41" s="14"/>
      <c r="ZH41" s="14"/>
      <c r="ZI41" s="14"/>
      <c r="ZJ41" s="14"/>
      <c r="ZK41" s="14"/>
      <c r="ZL41" s="14"/>
      <c r="ZM41" s="14"/>
      <c r="ZN41" s="14"/>
      <c r="ZO41" s="14"/>
      <c r="ZP41" s="14"/>
      <c r="ZQ41" s="14"/>
      <c r="ZR41" s="14"/>
      <c r="ZS41" s="14"/>
    </row>
    <row r="42" spans="1:695" ht="15.75" thickBot="1" x14ac:dyDescent="0.3">
      <c r="A42" s="133"/>
      <c r="B42" s="130"/>
      <c r="C42" s="131"/>
      <c r="D42" s="131"/>
      <c r="E42" s="131"/>
      <c r="F42" s="131"/>
      <c r="G42" s="131"/>
      <c r="H42" s="131"/>
      <c r="I42" s="131"/>
      <c r="J42" s="132"/>
      <c r="K42" s="133"/>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4"/>
      <c r="DS42" s="14"/>
      <c r="DT42" s="14"/>
      <c r="DU42" s="14"/>
      <c r="DV42" s="14"/>
      <c r="DW42" s="14"/>
      <c r="DX42" s="14"/>
      <c r="DY42" s="14"/>
      <c r="DZ42" s="14"/>
      <c r="EA42" s="14"/>
      <c r="EB42" s="14"/>
      <c r="EC42" s="14"/>
      <c r="ED42" s="14"/>
      <c r="EE42" s="14"/>
      <c r="EF42" s="14"/>
      <c r="EG42" s="14"/>
      <c r="EH42" s="14"/>
      <c r="EI42" s="14"/>
      <c r="EJ42" s="14"/>
      <c r="EK42" s="14"/>
      <c r="EL42" s="14"/>
      <c r="EM42" s="14"/>
      <c r="EN42" s="14"/>
      <c r="EO42" s="14"/>
      <c r="EP42" s="14"/>
      <c r="EQ42" s="14"/>
      <c r="ER42" s="14"/>
      <c r="ES42" s="14"/>
      <c r="ET42" s="14"/>
      <c r="EU42" s="14"/>
      <c r="EV42" s="14"/>
      <c r="EW42" s="14"/>
      <c r="EX42" s="14"/>
      <c r="EY42" s="14"/>
      <c r="EZ42" s="14"/>
      <c r="FA42" s="14"/>
      <c r="FB42" s="14"/>
      <c r="FC42" s="14"/>
      <c r="FD42" s="14"/>
      <c r="FE42" s="14"/>
      <c r="FF42" s="14"/>
      <c r="FG42" s="14"/>
      <c r="FH42" s="14"/>
      <c r="FI42" s="14"/>
      <c r="FJ42" s="14"/>
      <c r="FK42" s="14"/>
      <c r="FL42" s="14"/>
      <c r="FM42" s="14"/>
      <c r="FN42" s="14"/>
      <c r="FO42" s="14"/>
      <c r="FP42" s="14"/>
      <c r="FQ42" s="14"/>
      <c r="FR42" s="14"/>
      <c r="FS42" s="14"/>
      <c r="FT42" s="14"/>
      <c r="FU42" s="14"/>
      <c r="FV42" s="14"/>
      <c r="FW42" s="14"/>
      <c r="FX42" s="14"/>
      <c r="FY42" s="14"/>
      <c r="FZ42" s="14"/>
      <c r="GA42" s="14"/>
      <c r="GB42" s="14"/>
      <c r="GC42" s="14"/>
      <c r="GD42" s="14"/>
      <c r="GE42" s="14"/>
      <c r="GF42" s="14"/>
      <c r="GG42" s="14"/>
      <c r="GH42" s="14"/>
      <c r="GI42" s="14"/>
      <c r="GJ42" s="14"/>
      <c r="GK42" s="14"/>
      <c r="GL42" s="14"/>
      <c r="GM42" s="14"/>
      <c r="GN42" s="14"/>
      <c r="GO42" s="14"/>
      <c r="GP42" s="14"/>
      <c r="GQ42" s="14"/>
      <c r="GR42" s="14"/>
      <c r="GS42" s="14"/>
      <c r="GT42" s="14"/>
      <c r="GU42" s="14"/>
      <c r="GV42" s="14"/>
      <c r="GW42" s="14"/>
      <c r="GX42" s="14"/>
      <c r="GY42" s="14"/>
      <c r="GZ42" s="14"/>
      <c r="HA42" s="14"/>
      <c r="HB42" s="14"/>
      <c r="HC42" s="14"/>
      <c r="HD42" s="14"/>
      <c r="HE42" s="14"/>
      <c r="HF42" s="14"/>
      <c r="HG42" s="14"/>
      <c r="HH42" s="14"/>
      <c r="HI42" s="14"/>
      <c r="HJ42" s="14"/>
      <c r="HK42" s="14"/>
      <c r="HL42" s="14"/>
      <c r="HM42" s="14"/>
      <c r="HN42" s="14"/>
      <c r="HO42" s="14"/>
      <c r="HP42" s="14"/>
      <c r="HQ42" s="14"/>
      <c r="HR42" s="14"/>
      <c r="HS42" s="14"/>
      <c r="HT42" s="14"/>
      <c r="HU42" s="14"/>
      <c r="HV42" s="14"/>
      <c r="HW42" s="14"/>
      <c r="HX42" s="14"/>
      <c r="HY42" s="14"/>
      <c r="HZ42" s="14"/>
      <c r="IA42" s="14"/>
      <c r="IB42" s="14"/>
      <c r="IC42" s="14"/>
      <c r="ID42" s="14"/>
      <c r="IE42" s="14"/>
      <c r="IF42" s="14"/>
      <c r="IG42" s="14"/>
      <c r="IH42" s="14"/>
      <c r="II42" s="14"/>
      <c r="IJ42" s="14"/>
      <c r="IK42" s="14"/>
      <c r="IL42" s="14"/>
      <c r="IM42" s="14"/>
      <c r="IN42" s="14"/>
      <c r="IO42" s="14"/>
      <c r="IP42" s="14"/>
      <c r="IQ42" s="14"/>
      <c r="IR42" s="14"/>
      <c r="IS42" s="14"/>
      <c r="IT42" s="14"/>
      <c r="IU42" s="14"/>
      <c r="IV42" s="14"/>
      <c r="IW42" s="14"/>
      <c r="IX42" s="14"/>
      <c r="IY42" s="14"/>
      <c r="IZ42" s="14"/>
      <c r="JA42" s="14"/>
      <c r="JB42" s="14"/>
      <c r="JC42" s="14"/>
      <c r="JD42" s="14"/>
      <c r="JE42" s="14"/>
      <c r="JF42" s="14"/>
      <c r="JG42" s="14"/>
      <c r="JH42" s="14"/>
      <c r="JI42" s="14"/>
      <c r="JJ42" s="14"/>
      <c r="JK42" s="14"/>
      <c r="JL42" s="14"/>
      <c r="JM42" s="14"/>
      <c r="JN42" s="14"/>
      <c r="JO42" s="14"/>
      <c r="JP42" s="14"/>
      <c r="JQ42" s="14"/>
      <c r="JR42" s="14"/>
      <c r="JS42" s="14"/>
      <c r="JT42" s="14"/>
      <c r="JU42" s="14"/>
      <c r="JV42" s="14"/>
      <c r="JW42" s="14"/>
      <c r="JX42" s="14"/>
      <c r="JY42" s="14"/>
      <c r="JZ42" s="14"/>
      <c r="KA42" s="14"/>
      <c r="KB42" s="14"/>
      <c r="KC42" s="14"/>
      <c r="KD42" s="14"/>
      <c r="KE42" s="14"/>
      <c r="KF42" s="14"/>
      <c r="KG42" s="14"/>
      <c r="KH42" s="14"/>
      <c r="KI42" s="14"/>
      <c r="KJ42" s="14"/>
      <c r="KK42" s="14"/>
      <c r="KL42" s="14"/>
      <c r="KM42" s="14"/>
      <c r="KN42" s="14"/>
      <c r="KO42" s="14"/>
      <c r="KP42" s="14"/>
      <c r="KQ42" s="14"/>
      <c r="KR42" s="14"/>
      <c r="KS42" s="14"/>
      <c r="KT42" s="14"/>
      <c r="KU42" s="14"/>
      <c r="KV42" s="14"/>
      <c r="KW42" s="14"/>
      <c r="KX42" s="14"/>
      <c r="KY42" s="14"/>
      <c r="KZ42" s="14"/>
      <c r="LA42" s="14"/>
      <c r="LB42" s="14"/>
      <c r="LC42" s="14"/>
      <c r="LD42" s="14"/>
      <c r="LE42" s="14"/>
      <c r="LF42" s="14"/>
      <c r="LG42" s="14"/>
      <c r="LH42" s="14"/>
      <c r="LI42" s="14"/>
      <c r="LJ42" s="14"/>
      <c r="LK42" s="14"/>
      <c r="LL42" s="14"/>
      <c r="LM42" s="14"/>
      <c r="LN42" s="14"/>
      <c r="LO42" s="14"/>
      <c r="LP42" s="14"/>
      <c r="LQ42" s="14"/>
      <c r="LR42" s="14"/>
      <c r="LS42" s="14"/>
      <c r="LT42" s="14"/>
      <c r="LU42" s="14"/>
      <c r="LV42" s="14"/>
      <c r="LW42" s="14"/>
      <c r="LX42" s="14"/>
      <c r="LY42" s="14"/>
      <c r="LZ42" s="14"/>
      <c r="MA42" s="14"/>
      <c r="MB42" s="14"/>
      <c r="MC42" s="14"/>
      <c r="MD42" s="14"/>
      <c r="ME42" s="14"/>
      <c r="MF42" s="14"/>
      <c r="MG42" s="14"/>
      <c r="MH42" s="14"/>
      <c r="MI42" s="14"/>
      <c r="MJ42" s="14"/>
      <c r="MK42" s="14"/>
      <c r="ML42" s="14"/>
      <c r="MM42" s="14"/>
      <c r="MN42" s="14"/>
      <c r="MO42" s="14"/>
      <c r="MP42" s="14"/>
      <c r="MQ42" s="14"/>
      <c r="MR42" s="14"/>
      <c r="MS42" s="14"/>
      <c r="MT42" s="14"/>
      <c r="MU42" s="14"/>
      <c r="MV42" s="14"/>
      <c r="MW42" s="14"/>
      <c r="MX42" s="14"/>
      <c r="MY42" s="14"/>
      <c r="MZ42" s="14"/>
      <c r="NA42" s="14"/>
      <c r="NB42" s="14"/>
      <c r="NC42" s="14"/>
      <c r="ND42" s="14"/>
      <c r="NE42" s="14"/>
      <c r="NF42" s="14"/>
      <c r="NG42" s="14"/>
      <c r="NH42" s="14"/>
      <c r="NI42" s="14"/>
      <c r="NJ42" s="14"/>
      <c r="NK42" s="14"/>
      <c r="NL42" s="14"/>
      <c r="NM42" s="14"/>
      <c r="NN42" s="14"/>
      <c r="NO42" s="14"/>
      <c r="NP42" s="14"/>
      <c r="NQ42" s="14"/>
      <c r="NR42" s="14"/>
      <c r="NS42" s="14"/>
      <c r="NT42" s="14"/>
      <c r="NU42" s="14"/>
      <c r="NV42" s="14"/>
      <c r="NW42" s="14"/>
      <c r="NX42" s="14"/>
      <c r="NY42" s="14"/>
      <c r="NZ42" s="14"/>
      <c r="OA42" s="14"/>
      <c r="OB42" s="14"/>
      <c r="OC42" s="14"/>
      <c r="OD42" s="14"/>
      <c r="OE42" s="14"/>
      <c r="OF42" s="14"/>
      <c r="OG42" s="14"/>
      <c r="OH42" s="14"/>
      <c r="OI42" s="14"/>
      <c r="OJ42" s="14"/>
      <c r="OK42" s="14"/>
      <c r="OL42" s="14"/>
      <c r="OM42" s="14"/>
      <c r="ON42" s="14"/>
      <c r="OO42" s="14"/>
      <c r="OP42" s="14"/>
      <c r="OQ42" s="14"/>
      <c r="OR42" s="14"/>
      <c r="OS42" s="14"/>
      <c r="OT42" s="14"/>
      <c r="OU42" s="14"/>
      <c r="OV42" s="14"/>
      <c r="OW42" s="14"/>
      <c r="OX42" s="14"/>
      <c r="OY42" s="14"/>
      <c r="OZ42" s="14"/>
      <c r="PA42" s="14"/>
      <c r="PB42" s="14"/>
      <c r="PC42" s="14"/>
      <c r="PD42" s="14"/>
      <c r="PE42" s="14"/>
      <c r="PF42" s="14"/>
      <c r="PG42" s="14"/>
      <c r="PH42" s="14"/>
      <c r="PI42" s="14"/>
      <c r="PJ42" s="14"/>
      <c r="PK42" s="14"/>
      <c r="PL42" s="14"/>
      <c r="PM42" s="14"/>
      <c r="PN42" s="14"/>
      <c r="PO42" s="14"/>
      <c r="PP42" s="14"/>
      <c r="PQ42" s="14"/>
      <c r="PR42" s="14"/>
      <c r="PS42" s="14"/>
      <c r="PT42" s="14"/>
      <c r="PU42" s="14"/>
      <c r="PV42" s="14"/>
      <c r="PW42" s="14"/>
      <c r="PX42" s="14"/>
      <c r="PY42" s="14"/>
      <c r="PZ42" s="14"/>
      <c r="QA42" s="14"/>
      <c r="QB42" s="14"/>
      <c r="QC42" s="14"/>
      <c r="QD42" s="14"/>
      <c r="QE42" s="14"/>
      <c r="QF42" s="14"/>
      <c r="QG42" s="14"/>
      <c r="QH42" s="14"/>
      <c r="QI42" s="14"/>
      <c r="QJ42" s="14"/>
      <c r="QK42" s="14"/>
      <c r="QL42" s="14"/>
      <c r="QM42" s="14"/>
      <c r="QN42" s="14"/>
      <c r="QO42" s="14"/>
      <c r="QP42" s="14"/>
      <c r="QQ42" s="14"/>
      <c r="QR42" s="14"/>
      <c r="QS42" s="14"/>
      <c r="QT42" s="14"/>
      <c r="QU42" s="14"/>
      <c r="QV42" s="14"/>
      <c r="QW42" s="14"/>
      <c r="QX42" s="14"/>
      <c r="QY42" s="14"/>
      <c r="QZ42" s="14"/>
      <c r="RA42" s="14"/>
      <c r="RB42" s="14"/>
      <c r="RC42" s="14"/>
      <c r="RD42" s="14"/>
      <c r="RE42" s="14"/>
      <c r="RF42" s="14"/>
      <c r="RG42" s="14"/>
      <c r="RH42" s="14"/>
      <c r="RI42" s="14"/>
      <c r="RJ42" s="14"/>
      <c r="RK42" s="14"/>
      <c r="RL42" s="14"/>
      <c r="RM42" s="14"/>
      <c r="RN42" s="14"/>
      <c r="RO42" s="14"/>
      <c r="RP42" s="14"/>
      <c r="RQ42" s="14"/>
      <c r="RR42" s="14"/>
      <c r="RS42" s="14"/>
      <c r="RT42" s="14"/>
      <c r="RU42" s="14"/>
      <c r="RV42" s="14"/>
      <c r="RW42" s="14"/>
      <c r="RX42" s="14"/>
      <c r="RY42" s="14"/>
      <c r="RZ42" s="14"/>
      <c r="SA42" s="14"/>
      <c r="SB42" s="14"/>
      <c r="SC42" s="14"/>
      <c r="SD42" s="14"/>
      <c r="SE42" s="14"/>
      <c r="SF42" s="14"/>
      <c r="SG42" s="14"/>
      <c r="SH42" s="14"/>
      <c r="SI42" s="14"/>
      <c r="SJ42" s="14"/>
      <c r="SK42" s="14"/>
      <c r="SL42" s="14"/>
      <c r="SM42" s="14"/>
      <c r="SN42" s="14"/>
      <c r="SO42" s="14"/>
      <c r="SP42" s="14"/>
      <c r="SQ42" s="14"/>
      <c r="SR42" s="14"/>
      <c r="SS42" s="14"/>
      <c r="ST42" s="14"/>
      <c r="SU42" s="14"/>
      <c r="SV42" s="14"/>
      <c r="SW42" s="14"/>
      <c r="SX42" s="14"/>
      <c r="SY42" s="14"/>
      <c r="SZ42" s="14"/>
      <c r="TA42" s="14"/>
      <c r="TB42" s="14"/>
      <c r="TC42" s="14"/>
      <c r="TD42" s="14"/>
      <c r="TE42" s="14"/>
      <c r="TF42" s="14"/>
      <c r="TG42" s="14"/>
      <c r="TH42" s="14"/>
      <c r="TI42" s="14"/>
      <c r="TJ42" s="14"/>
      <c r="TK42" s="14"/>
      <c r="TL42" s="14"/>
      <c r="TM42" s="14"/>
      <c r="TN42" s="14"/>
      <c r="TO42" s="14"/>
      <c r="TP42" s="14"/>
      <c r="TQ42" s="14"/>
      <c r="TR42" s="14"/>
      <c r="TS42" s="14"/>
      <c r="TT42" s="14"/>
      <c r="TU42" s="14"/>
      <c r="TV42" s="14"/>
      <c r="TW42" s="14"/>
      <c r="TX42" s="14"/>
      <c r="TY42" s="14"/>
      <c r="TZ42" s="14"/>
      <c r="UA42" s="14"/>
      <c r="UB42" s="14"/>
      <c r="UC42" s="14"/>
      <c r="UD42" s="14"/>
      <c r="UE42" s="14"/>
      <c r="UF42" s="14"/>
      <c r="UG42" s="14"/>
      <c r="UH42" s="14"/>
      <c r="UI42" s="14"/>
      <c r="UJ42" s="14"/>
      <c r="UK42" s="14"/>
      <c r="UL42" s="14"/>
      <c r="UM42" s="14"/>
      <c r="UN42" s="14"/>
      <c r="UO42" s="14"/>
      <c r="UP42" s="14"/>
      <c r="UQ42" s="14"/>
      <c r="UR42" s="14"/>
      <c r="US42" s="14"/>
      <c r="UT42" s="14"/>
      <c r="UU42" s="14"/>
      <c r="UV42" s="14"/>
      <c r="UW42" s="14"/>
      <c r="UX42" s="14"/>
      <c r="UY42" s="14"/>
      <c r="UZ42" s="14"/>
      <c r="VA42" s="14"/>
      <c r="VB42" s="14"/>
      <c r="VC42" s="14"/>
      <c r="VD42" s="14"/>
      <c r="VE42" s="14"/>
      <c r="VF42" s="14"/>
      <c r="VG42" s="14"/>
      <c r="VH42" s="14"/>
      <c r="VI42" s="14"/>
      <c r="VJ42" s="14"/>
      <c r="VK42" s="14"/>
      <c r="VL42" s="14"/>
      <c r="VM42" s="14"/>
      <c r="VN42" s="14"/>
      <c r="VO42" s="14"/>
      <c r="VP42" s="14"/>
      <c r="VQ42" s="14"/>
      <c r="VR42" s="14"/>
      <c r="VS42" s="14"/>
      <c r="VT42" s="14"/>
      <c r="VU42" s="14"/>
      <c r="VV42" s="14"/>
      <c r="VW42" s="14"/>
      <c r="VX42" s="14"/>
      <c r="VY42" s="14"/>
      <c r="VZ42" s="14"/>
      <c r="WA42" s="14"/>
      <c r="WB42" s="14"/>
      <c r="WC42" s="14"/>
      <c r="WD42" s="14"/>
      <c r="WE42" s="14"/>
      <c r="WF42" s="14"/>
      <c r="WG42" s="14"/>
      <c r="WH42" s="14"/>
      <c r="WI42" s="14"/>
      <c r="WJ42" s="14"/>
      <c r="WK42" s="14"/>
      <c r="WL42" s="14"/>
      <c r="WM42" s="14"/>
      <c r="WN42" s="14"/>
      <c r="WO42" s="14"/>
      <c r="WP42" s="14"/>
      <c r="WQ42" s="14"/>
      <c r="WR42" s="14"/>
      <c r="WS42" s="14"/>
      <c r="WT42" s="14"/>
      <c r="WU42" s="14"/>
      <c r="WV42" s="14"/>
      <c r="WW42" s="14"/>
      <c r="WX42" s="14"/>
      <c r="WY42" s="14"/>
      <c r="WZ42" s="14"/>
      <c r="XA42" s="14"/>
      <c r="XB42" s="14"/>
      <c r="XC42" s="14"/>
      <c r="XD42" s="14"/>
      <c r="XE42" s="14"/>
      <c r="XF42" s="14"/>
      <c r="XG42" s="14"/>
      <c r="XH42" s="14"/>
      <c r="XI42" s="14"/>
      <c r="XJ42" s="14"/>
      <c r="XK42" s="14"/>
      <c r="XL42" s="14"/>
      <c r="XM42" s="14"/>
      <c r="XN42" s="14"/>
      <c r="XO42" s="14"/>
      <c r="XP42" s="14"/>
      <c r="XQ42" s="14"/>
      <c r="XR42" s="14"/>
      <c r="XS42" s="14"/>
      <c r="XT42" s="14"/>
      <c r="XU42" s="14"/>
      <c r="XV42" s="14"/>
      <c r="XW42" s="14"/>
      <c r="XX42" s="14"/>
      <c r="XY42" s="14"/>
      <c r="XZ42" s="14"/>
      <c r="YA42" s="14"/>
      <c r="YB42" s="14"/>
      <c r="YC42" s="14"/>
      <c r="YD42" s="14"/>
      <c r="YE42" s="14"/>
      <c r="YF42" s="14"/>
      <c r="YG42" s="14"/>
      <c r="YH42" s="14"/>
      <c r="YI42" s="14"/>
      <c r="YJ42" s="14"/>
      <c r="YK42" s="14"/>
      <c r="YL42" s="14"/>
      <c r="YM42" s="14"/>
      <c r="YN42" s="14"/>
      <c r="YO42" s="14"/>
      <c r="YP42" s="14"/>
      <c r="YQ42" s="14"/>
      <c r="YR42" s="14"/>
      <c r="YS42" s="14"/>
      <c r="YT42" s="14"/>
      <c r="YU42" s="14"/>
      <c r="YV42" s="14"/>
      <c r="YW42" s="14"/>
      <c r="YX42" s="14"/>
      <c r="YY42" s="14"/>
      <c r="YZ42" s="14"/>
      <c r="ZA42" s="14"/>
      <c r="ZB42" s="14"/>
      <c r="ZC42" s="14"/>
      <c r="ZD42" s="14"/>
      <c r="ZE42" s="14"/>
      <c r="ZF42" s="14"/>
      <c r="ZG42" s="14"/>
      <c r="ZH42" s="14"/>
      <c r="ZI42" s="14"/>
      <c r="ZJ42" s="14"/>
      <c r="ZK42" s="14"/>
      <c r="ZL42" s="14"/>
      <c r="ZM42" s="14"/>
      <c r="ZN42" s="14"/>
      <c r="ZO42" s="14"/>
      <c r="ZP42" s="14"/>
      <c r="ZQ42" s="14"/>
      <c r="ZR42" s="14"/>
      <c r="ZS42" s="14"/>
    </row>
    <row r="43" spans="1:695" x14ac:dyDescent="0.25">
      <c r="A43" s="133"/>
      <c r="B43" s="133"/>
      <c r="C43" s="133"/>
      <c r="D43" s="133"/>
      <c r="E43" s="133"/>
      <c r="F43" s="133"/>
      <c r="G43" s="133"/>
      <c r="H43" s="133"/>
      <c r="I43" s="133"/>
      <c r="J43" s="133"/>
      <c r="K43" s="133"/>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c r="DL43" s="14"/>
      <c r="DM43" s="14"/>
      <c r="DN43" s="14"/>
      <c r="DO43" s="14"/>
      <c r="DP43" s="14"/>
      <c r="DQ43" s="14"/>
      <c r="DR43" s="14"/>
      <c r="DS43" s="14"/>
      <c r="DT43" s="14"/>
      <c r="DU43" s="14"/>
      <c r="DV43" s="14"/>
      <c r="DW43" s="14"/>
      <c r="DX43" s="14"/>
      <c r="DY43" s="14"/>
      <c r="DZ43" s="14"/>
      <c r="EA43" s="14"/>
      <c r="EB43" s="14"/>
      <c r="EC43" s="14"/>
      <c r="ED43" s="14"/>
      <c r="EE43" s="14"/>
      <c r="EF43" s="14"/>
      <c r="EG43" s="14"/>
      <c r="EH43" s="14"/>
      <c r="EI43" s="14"/>
      <c r="EJ43" s="14"/>
      <c r="EK43" s="14"/>
      <c r="EL43" s="14"/>
      <c r="EM43" s="14"/>
      <c r="EN43" s="14"/>
      <c r="EO43" s="14"/>
      <c r="EP43" s="14"/>
      <c r="EQ43" s="14"/>
      <c r="ER43" s="14"/>
      <c r="ES43" s="14"/>
      <c r="ET43" s="14"/>
      <c r="EU43" s="14"/>
      <c r="EV43" s="14"/>
      <c r="EW43" s="14"/>
      <c r="EX43" s="14"/>
      <c r="EY43" s="14"/>
      <c r="EZ43" s="14"/>
      <c r="FA43" s="14"/>
      <c r="FB43" s="14"/>
      <c r="FC43" s="14"/>
      <c r="FD43" s="14"/>
      <c r="FE43" s="14"/>
      <c r="FF43" s="14"/>
      <c r="FG43" s="14"/>
      <c r="FH43" s="14"/>
      <c r="FI43" s="14"/>
      <c r="FJ43" s="14"/>
      <c r="FK43" s="14"/>
      <c r="FL43" s="14"/>
      <c r="FM43" s="14"/>
      <c r="FN43" s="14"/>
      <c r="FO43" s="14"/>
      <c r="FP43" s="14"/>
      <c r="FQ43" s="14"/>
      <c r="FR43" s="14"/>
      <c r="FS43" s="14"/>
      <c r="FT43" s="14"/>
      <c r="FU43" s="14"/>
      <c r="FV43" s="14"/>
      <c r="FW43" s="14"/>
      <c r="FX43" s="14"/>
      <c r="FY43" s="14"/>
      <c r="FZ43" s="14"/>
      <c r="GA43" s="14"/>
      <c r="GB43" s="14"/>
      <c r="GC43" s="14"/>
      <c r="GD43" s="14"/>
      <c r="GE43" s="14"/>
      <c r="GF43" s="14"/>
      <c r="GG43" s="14"/>
      <c r="GH43" s="14"/>
      <c r="GI43" s="14"/>
      <c r="GJ43" s="14"/>
      <c r="GK43" s="14"/>
      <c r="GL43" s="14"/>
      <c r="GM43" s="14"/>
      <c r="GN43" s="14"/>
      <c r="GO43" s="14"/>
      <c r="GP43" s="14"/>
      <c r="GQ43" s="14"/>
      <c r="GR43" s="14"/>
      <c r="GS43" s="14"/>
      <c r="GT43" s="14"/>
      <c r="GU43" s="14"/>
      <c r="GV43" s="14"/>
      <c r="GW43" s="14"/>
      <c r="GX43" s="14"/>
      <c r="GY43" s="14"/>
      <c r="GZ43" s="14"/>
      <c r="HA43" s="14"/>
      <c r="HB43" s="14"/>
      <c r="HC43" s="14"/>
      <c r="HD43" s="14"/>
      <c r="HE43" s="14"/>
      <c r="HF43" s="14"/>
      <c r="HG43" s="14"/>
      <c r="HH43" s="14"/>
      <c r="HI43" s="14"/>
      <c r="HJ43" s="14"/>
      <c r="HK43" s="14"/>
      <c r="HL43" s="14"/>
      <c r="HM43" s="14"/>
      <c r="HN43" s="14"/>
      <c r="HO43" s="14"/>
      <c r="HP43" s="14"/>
      <c r="HQ43" s="14"/>
      <c r="HR43" s="14"/>
      <c r="HS43" s="14"/>
      <c r="HT43" s="14"/>
      <c r="HU43" s="14"/>
      <c r="HV43" s="14"/>
      <c r="HW43" s="14"/>
      <c r="HX43" s="14"/>
      <c r="HY43" s="14"/>
      <c r="HZ43" s="14"/>
      <c r="IA43" s="14"/>
      <c r="IB43" s="14"/>
      <c r="IC43" s="14"/>
      <c r="ID43" s="14"/>
      <c r="IE43" s="14"/>
      <c r="IF43" s="14"/>
      <c r="IG43" s="14"/>
      <c r="IH43" s="14"/>
      <c r="II43" s="14"/>
      <c r="IJ43" s="14"/>
      <c r="IK43" s="14"/>
      <c r="IL43" s="14"/>
      <c r="IM43" s="14"/>
      <c r="IN43" s="14"/>
      <c r="IO43" s="14"/>
      <c r="IP43" s="14"/>
      <c r="IQ43" s="14"/>
      <c r="IR43" s="14"/>
      <c r="IS43" s="14"/>
      <c r="IT43" s="14"/>
      <c r="IU43" s="14"/>
      <c r="IV43" s="14"/>
      <c r="IW43" s="14"/>
      <c r="IX43" s="14"/>
      <c r="IY43" s="14"/>
      <c r="IZ43" s="14"/>
      <c r="JA43" s="14"/>
      <c r="JB43" s="14"/>
      <c r="JC43" s="14"/>
      <c r="JD43" s="14"/>
      <c r="JE43" s="14"/>
      <c r="JF43" s="14"/>
      <c r="JG43" s="14"/>
      <c r="JH43" s="14"/>
      <c r="JI43" s="14"/>
      <c r="JJ43" s="14"/>
      <c r="JK43" s="14"/>
      <c r="JL43" s="14"/>
      <c r="JM43" s="14"/>
      <c r="JN43" s="14"/>
      <c r="JO43" s="14"/>
      <c r="JP43" s="14"/>
      <c r="JQ43" s="14"/>
      <c r="JR43" s="14"/>
      <c r="JS43" s="14"/>
      <c r="JT43" s="14"/>
      <c r="JU43" s="14"/>
      <c r="JV43" s="14"/>
      <c r="JW43" s="14"/>
      <c r="JX43" s="14"/>
      <c r="JY43" s="14"/>
      <c r="JZ43" s="14"/>
      <c r="KA43" s="14"/>
      <c r="KB43" s="14"/>
      <c r="KC43" s="14"/>
      <c r="KD43" s="14"/>
      <c r="KE43" s="14"/>
      <c r="KF43" s="14"/>
      <c r="KG43" s="14"/>
      <c r="KH43" s="14"/>
      <c r="KI43" s="14"/>
      <c r="KJ43" s="14"/>
      <c r="KK43" s="14"/>
      <c r="KL43" s="14"/>
      <c r="KM43" s="14"/>
      <c r="KN43" s="14"/>
      <c r="KO43" s="14"/>
      <c r="KP43" s="14"/>
      <c r="KQ43" s="14"/>
      <c r="KR43" s="14"/>
      <c r="KS43" s="14"/>
      <c r="KT43" s="14"/>
      <c r="KU43" s="14"/>
      <c r="KV43" s="14"/>
      <c r="KW43" s="14"/>
      <c r="KX43" s="14"/>
      <c r="KY43" s="14"/>
      <c r="KZ43" s="14"/>
      <c r="LA43" s="14"/>
      <c r="LB43" s="14"/>
      <c r="LC43" s="14"/>
      <c r="LD43" s="14"/>
      <c r="LE43" s="14"/>
      <c r="LF43" s="14"/>
      <c r="LG43" s="14"/>
      <c r="LH43" s="14"/>
      <c r="LI43" s="14"/>
      <c r="LJ43" s="14"/>
      <c r="LK43" s="14"/>
      <c r="LL43" s="14"/>
      <c r="LM43" s="14"/>
      <c r="LN43" s="14"/>
      <c r="LO43" s="14"/>
      <c r="LP43" s="14"/>
      <c r="LQ43" s="14"/>
      <c r="LR43" s="14"/>
      <c r="LS43" s="14"/>
      <c r="LT43" s="14"/>
      <c r="LU43" s="14"/>
      <c r="LV43" s="14"/>
      <c r="LW43" s="14"/>
      <c r="LX43" s="14"/>
      <c r="LY43" s="14"/>
      <c r="LZ43" s="14"/>
      <c r="MA43" s="14"/>
      <c r="MB43" s="14"/>
      <c r="MC43" s="14"/>
      <c r="MD43" s="14"/>
      <c r="ME43" s="14"/>
      <c r="MF43" s="14"/>
      <c r="MG43" s="14"/>
      <c r="MH43" s="14"/>
      <c r="MI43" s="14"/>
      <c r="MJ43" s="14"/>
      <c r="MK43" s="14"/>
      <c r="ML43" s="14"/>
      <c r="MM43" s="14"/>
      <c r="MN43" s="14"/>
      <c r="MO43" s="14"/>
      <c r="MP43" s="14"/>
      <c r="MQ43" s="14"/>
      <c r="MR43" s="14"/>
      <c r="MS43" s="14"/>
      <c r="MT43" s="14"/>
      <c r="MU43" s="14"/>
      <c r="MV43" s="14"/>
      <c r="MW43" s="14"/>
      <c r="MX43" s="14"/>
      <c r="MY43" s="14"/>
      <c r="MZ43" s="14"/>
      <c r="NA43" s="14"/>
      <c r="NB43" s="14"/>
      <c r="NC43" s="14"/>
      <c r="ND43" s="14"/>
      <c r="NE43" s="14"/>
      <c r="NF43" s="14"/>
      <c r="NG43" s="14"/>
      <c r="NH43" s="14"/>
      <c r="NI43" s="14"/>
      <c r="NJ43" s="14"/>
      <c r="NK43" s="14"/>
      <c r="NL43" s="14"/>
      <c r="NM43" s="14"/>
      <c r="NN43" s="14"/>
      <c r="NO43" s="14"/>
      <c r="NP43" s="14"/>
      <c r="NQ43" s="14"/>
      <c r="NR43" s="14"/>
      <c r="NS43" s="14"/>
      <c r="NT43" s="14"/>
      <c r="NU43" s="14"/>
      <c r="NV43" s="14"/>
      <c r="NW43" s="14"/>
      <c r="NX43" s="14"/>
      <c r="NY43" s="14"/>
      <c r="NZ43" s="14"/>
      <c r="OA43" s="14"/>
      <c r="OB43" s="14"/>
      <c r="OC43" s="14"/>
      <c r="OD43" s="14"/>
      <c r="OE43" s="14"/>
      <c r="OF43" s="14"/>
      <c r="OG43" s="14"/>
      <c r="OH43" s="14"/>
      <c r="OI43" s="14"/>
      <c r="OJ43" s="14"/>
      <c r="OK43" s="14"/>
      <c r="OL43" s="14"/>
      <c r="OM43" s="14"/>
      <c r="ON43" s="14"/>
      <c r="OO43" s="14"/>
      <c r="OP43" s="14"/>
      <c r="OQ43" s="14"/>
      <c r="OR43" s="14"/>
      <c r="OS43" s="14"/>
      <c r="OT43" s="14"/>
      <c r="OU43" s="14"/>
      <c r="OV43" s="14"/>
      <c r="OW43" s="14"/>
      <c r="OX43" s="14"/>
      <c r="OY43" s="14"/>
      <c r="OZ43" s="14"/>
      <c r="PA43" s="14"/>
      <c r="PB43" s="14"/>
      <c r="PC43" s="14"/>
      <c r="PD43" s="14"/>
      <c r="PE43" s="14"/>
      <c r="PF43" s="14"/>
      <c r="PG43" s="14"/>
      <c r="PH43" s="14"/>
      <c r="PI43" s="14"/>
      <c r="PJ43" s="14"/>
      <c r="PK43" s="14"/>
      <c r="PL43" s="14"/>
      <c r="PM43" s="14"/>
      <c r="PN43" s="14"/>
      <c r="PO43" s="14"/>
      <c r="PP43" s="14"/>
      <c r="PQ43" s="14"/>
      <c r="PR43" s="14"/>
      <c r="PS43" s="14"/>
      <c r="PT43" s="14"/>
      <c r="PU43" s="14"/>
      <c r="PV43" s="14"/>
      <c r="PW43" s="14"/>
      <c r="PX43" s="14"/>
      <c r="PY43" s="14"/>
      <c r="PZ43" s="14"/>
      <c r="QA43" s="14"/>
      <c r="QB43" s="14"/>
      <c r="QC43" s="14"/>
      <c r="QD43" s="14"/>
      <c r="QE43" s="14"/>
      <c r="QF43" s="14"/>
      <c r="QG43" s="14"/>
      <c r="QH43" s="14"/>
      <c r="QI43" s="14"/>
      <c r="QJ43" s="14"/>
      <c r="QK43" s="14"/>
      <c r="QL43" s="14"/>
      <c r="QM43" s="14"/>
      <c r="QN43" s="14"/>
      <c r="QO43" s="14"/>
      <c r="QP43" s="14"/>
      <c r="QQ43" s="14"/>
      <c r="QR43" s="14"/>
      <c r="QS43" s="14"/>
      <c r="QT43" s="14"/>
      <c r="QU43" s="14"/>
      <c r="QV43" s="14"/>
      <c r="QW43" s="14"/>
      <c r="QX43" s="14"/>
      <c r="QY43" s="14"/>
      <c r="QZ43" s="14"/>
      <c r="RA43" s="14"/>
      <c r="RB43" s="14"/>
      <c r="RC43" s="14"/>
      <c r="RD43" s="14"/>
      <c r="RE43" s="14"/>
      <c r="RF43" s="14"/>
      <c r="RG43" s="14"/>
      <c r="RH43" s="14"/>
      <c r="RI43" s="14"/>
      <c r="RJ43" s="14"/>
      <c r="RK43" s="14"/>
      <c r="RL43" s="14"/>
      <c r="RM43" s="14"/>
      <c r="RN43" s="14"/>
      <c r="RO43" s="14"/>
      <c r="RP43" s="14"/>
      <c r="RQ43" s="14"/>
      <c r="RR43" s="14"/>
      <c r="RS43" s="14"/>
      <c r="RT43" s="14"/>
      <c r="RU43" s="14"/>
      <c r="RV43" s="14"/>
      <c r="RW43" s="14"/>
      <c r="RX43" s="14"/>
      <c r="RY43" s="14"/>
      <c r="RZ43" s="14"/>
      <c r="SA43" s="14"/>
      <c r="SB43" s="14"/>
      <c r="SC43" s="14"/>
      <c r="SD43" s="14"/>
      <c r="SE43" s="14"/>
      <c r="SF43" s="14"/>
      <c r="SG43" s="14"/>
      <c r="SH43" s="14"/>
      <c r="SI43" s="14"/>
      <c r="SJ43" s="14"/>
      <c r="SK43" s="14"/>
      <c r="SL43" s="14"/>
      <c r="SM43" s="14"/>
      <c r="SN43" s="14"/>
      <c r="SO43" s="14"/>
      <c r="SP43" s="14"/>
      <c r="SQ43" s="14"/>
      <c r="SR43" s="14"/>
      <c r="SS43" s="14"/>
      <c r="ST43" s="14"/>
      <c r="SU43" s="14"/>
      <c r="SV43" s="14"/>
      <c r="SW43" s="14"/>
      <c r="SX43" s="14"/>
      <c r="SY43" s="14"/>
      <c r="SZ43" s="14"/>
      <c r="TA43" s="14"/>
      <c r="TB43" s="14"/>
      <c r="TC43" s="14"/>
      <c r="TD43" s="14"/>
      <c r="TE43" s="14"/>
      <c r="TF43" s="14"/>
      <c r="TG43" s="14"/>
      <c r="TH43" s="14"/>
      <c r="TI43" s="14"/>
      <c r="TJ43" s="14"/>
      <c r="TK43" s="14"/>
      <c r="TL43" s="14"/>
      <c r="TM43" s="14"/>
      <c r="TN43" s="14"/>
      <c r="TO43" s="14"/>
      <c r="TP43" s="14"/>
      <c r="TQ43" s="14"/>
      <c r="TR43" s="14"/>
      <c r="TS43" s="14"/>
      <c r="TT43" s="14"/>
      <c r="TU43" s="14"/>
      <c r="TV43" s="14"/>
      <c r="TW43" s="14"/>
      <c r="TX43" s="14"/>
      <c r="TY43" s="14"/>
      <c r="TZ43" s="14"/>
      <c r="UA43" s="14"/>
      <c r="UB43" s="14"/>
      <c r="UC43" s="14"/>
      <c r="UD43" s="14"/>
      <c r="UE43" s="14"/>
      <c r="UF43" s="14"/>
      <c r="UG43" s="14"/>
      <c r="UH43" s="14"/>
      <c r="UI43" s="14"/>
      <c r="UJ43" s="14"/>
      <c r="UK43" s="14"/>
      <c r="UL43" s="14"/>
      <c r="UM43" s="14"/>
      <c r="UN43" s="14"/>
      <c r="UO43" s="14"/>
      <c r="UP43" s="14"/>
      <c r="UQ43" s="14"/>
      <c r="UR43" s="14"/>
      <c r="US43" s="14"/>
      <c r="UT43" s="14"/>
      <c r="UU43" s="14"/>
      <c r="UV43" s="14"/>
      <c r="UW43" s="14"/>
      <c r="UX43" s="14"/>
      <c r="UY43" s="14"/>
      <c r="UZ43" s="14"/>
      <c r="VA43" s="14"/>
      <c r="VB43" s="14"/>
      <c r="VC43" s="14"/>
      <c r="VD43" s="14"/>
      <c r="VE43" s="14"/>
      <c r="VF43" s="14"/>
      <c r="VG43" s="14"/>
      <c r="VH43" s="14"/>
      <c r="VI43" s="14"/>
      <c r="VJ43" s="14"/>
      <c r="VK43" s="14"/>
      <c r="VL43" s="14"/>
      <c r="VM43" s="14"/>
      <c r="VN43" s="14"/>
      <c r="VO43" s="14"/>
      <c r="VP43" s="14"/>
      <c r="VQ43" s="14"/>
      <c r="VR43" s="14"/>
      <c r="VS43" s="14"/>
      <c r="VT43" s="14"/>
      <c r="VU43" s="14"/>
      <c r="VV43" s="14"/>
      <c r="VW43" s="14"/>
      <c r="VX43" s="14"/>
      <c r="VY43" s="14"/>
      <c r="VZ43" s="14"/>
      <c r="WA43" s="14"/>
      <c r="WB43" s="14"/>
      <c r="WC43" s="14"/>
      <c r="WD43" s="14"/>
      <c r="WE43" s="14"/>
      <c r="WF43" s="14"/>
      <c r="WG43" s="14"/>
      <c r="WH43" s="14"/>
      <c r="WI43" s="14"/>
      <c r="WJ43" s="14"/>
      <c r="WK43" s="14"/>
      <c r="WL43" s="14"/>
      <c r="WM43" s="14"/>
      <c r="WN43" s="14"/>
      <c r="WO43" s="14"/>
      <c r="WP43" s="14"/>
      <c r="WQ43" s="14"/>
      <c r="WR43" s="14"/>
      <c r="WS43" s="14"/>
      <c r="WT43" s="14"/>
      <c r="WU43" s="14"/>
      <c r="WV43" s="14"/>
      <c r="WW43" s="14"/>
      <c r="WX43" s="14"/>
      <c r="WY43" s="14"/>
      <c r="WZ43" s="14"/>
      <c r="XA43" s="14"/>
      <c r="XB43" s="14"/>
      <c r="XC43" s="14"/>
      <c r="XD43" s="14"/>
      <c r="XE43" s="14"/>
      <c r="XF43" s="14"/>
      <c r="XG43" s="14"/>
      <c r="XH43" s="14"/>
      <c r="XI43" s="14"/>
      <c r="XJ43" s="14"/>
      <c r="XK43" s="14"/>
      <c r="XL43" s="14"/>
      <c r="XM43" s="14"/>
      <c r="XN43" s="14"/>
      <c r="XO43" s="14"/>
      <c r="XP43" s="14"/>
      <c r="XQ43" s="14"/>
      <c r="XR43" s="14"/>
      <c r="XS43" s="14"/>
      <c r="XT43" s="14"/>
      <c r="XU43" s="14"/>
      <c r="XV43" s="14"/>
      <c r="XW43" s="14"/>
      <c r="XX43" s="14"/>
      <c r="XY43" s="14"/>
      <c r="XZ43" s="14"/>
      <c r="YA43" s="14"/>
      <c r="YB43" s="14"/>
      <c r="YC43" s="14"/>
      <c r="YD43" s="14"/>
      <c r="YE43" s="14"/>
      <c r="YF43" s="14"/>
      <c r="YG43" s="14"/>
      <c r="YH43" s="14"/>
      <c r="YI43" s="14"/>
      <c r="YJ43" s="14"/>
      <c r="YK43" s="14"/>
      <c r="YL43" s="14"/>
      <c r="YM43" s="14"/>
      <c r="YN43" s="14"/>
      <c r="YO43" s="14"/>
      <c r="YP43" s="14"/>
      <c r="YQ43" s="14"/>
      <c r="YR43" s="14"/>
      <c r="YS43" s="14"/>
      <c r="YT43" s="14"/>
      <c r="YU43" s="14"/>
      <c r="YV43" s="14"/>
      <c r="YW43" s="14"/>
      <c r="YX43" s="14"/>
      <c r="YY43" s="14"/>
      <c r="YZ43" s="14"/>
      <c r="ZA43" s="14"/>
      <c r="ZB43" s="14"/>
      <c r="ZC43" s="14"/>
      <c r="ZD43" s="14"/>
      <c r="ZE43" s="14"/>
      <c r="ZF43" s="14"/>
      <c r="ZG43" s="14"/>
      <c r="ZH43" s="14"/>
      <c r="ZI43" s="14"/>
      <c r="ZJ43" s="14"/>
      <c r="ZK43" s="14"/>
      <c r="ZL43" s="14"/>
      <c r="ZM43" s="14"/>
      <c r="ZN43" s="14"/>
      <c r="ZO43" s="14"/>
      <c r="ZP43" s="14"/>
      <c r="ZQ43" s="14"/>
      <c r="ZR43" s="14"/>
      <c r="ZS43" s="14"/>
    </row>
    <row r="44" spans="1:695" x14ac:dyDescent="0.25">
      <c r="A44" s="133"/>
      <c r="B44" s="133"/>
      <c r="C44" s="133"/>
      <c r="D44" s="133"/>
      <c r="E44" s="133"/>
      <c r="F44" s="133"/>
      <c r="G44" s="133"/>
      <c r="H44" s="133"/>
      <c r="I44" s="133"/>
      <c r="J44" s="133"/>
      <c r="K44" s="133"/>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c r="DN44" s="14"/>
      <c r="DO44" s="14"/>
      <c r="DP44" s="14"/>
      <c r="DQ44" s="14"/>
      <c r="DR44" s="14"/>
      <c r="DS44" s="14"/>
      <c r="DT44" s="14"/>
      <c r="DU44" s="14"/>
      <c r="DV44" s="14"/>
      <c r="DW44" s="14"/>
      <c r="DX44" s="14"/>
      <c r="DY44" s="14"/>
      <c r="DZ44" s="14"/>
      <c r="EA44" s="14"/>
      <c r="EB44" s="14"/>
      <c r="EC44" s="14"/>
      <c r="ED44" s="14"/>
      <c r="EE44" s="14"/>
      <c r="EF44" s="14"/>
      <c r="EG44" s="14"/>
      <c r="EH44" s="14"/>
      <c r="EI44" s="14"/>
      <c r="EJ44" s="14"/>
      <c r="EK44" s="14"/>
      <c r="EL44" s="14"/>
      <c r="EM44" s="14"/>
      <c r="EN44" s="14"/>
      <c r="EO44" s="14"/>
      <c r="EP44" s="14"/>
      <c r="EQ44" s="14"/>
      <c r="ER44" s="14"/>
      <c r="ES44" s="14"/>
      <c r="ET44" s="14"/>
      <c r="EU44" s="14"/>
      <c r="EV44" s="14"/>
      <c r="EW44" s="14"/>
      <c r="EX44" s="14"/>
      <c r="EY44" s="14"/>
      <c r="EZ44" s="14"/>
      <c r="FA44" s="14"/>
      <c r="FB44" s="14"/>
      <c r="FC44" s="14"/>
      <c r="FD44" s="14"/>
      <c r="FE44" s="14"/>
      <c r="FF44" s="14"/>
      <c r="FG44" s="14"/>
      <c r="FH44" s="14"/>
      <c r="FI44" s="14"/>
      <c r="FJ44" s="14"/>
      <c r="FK44" s="14"/>
      <c r="FL44" s="14"/>
      <c r="FM44" s="14"/>
      <c r="FN44" s="14"/>
      <c r="FO44" s="14"/>
      <c r="FP44" s="14"/>
      <c r="FQ44" s="14"/>
      <c r="FR44" s="14"/>
      <c r="FS44" s="14"/>
      <c r="FT44" s="14"/>
      <c r="FU44" s="14"/>
      <c r="FV44" s="14"/>
      <c r="FW44" s="14"/>
      <c r="FX44" s="14"/>
      <c r="FY44" s="14"/>
      <c r="FZ44" s="14"/>
      <c r="GA44" s="14"/>
      <c r="GB44" s="14"/>
      <c r="GC44" s="14"/>
      <c r="GD44" s="14"/>
      <c r="GE44" s="14"/>
      <c r="GF44" s="14"/>
      <c r="GG44" s="14"/>
      <c r="GH44" s="14"/>
      <c r="GI44" s="14"/>
      <c r="GJ44" s="14"/>
      <c r="GK44" s="14"/>
      <c r="GL44" s="14"/>
      <c r="GM44" s="14"/>
      <c r="GN44" s="14"/>
      <c r="GO44" s="14"/>
      <c r="GP44" s="14"/>
      <c r="GQ44" s="14"/>
      <c r="GR44" s="14"/>
      <c r="GS44" s="14"/>
      <c r="GT44" s="14"/>
      <c r="GU44" s="14"/>
      <c r="GV44" s="14"/>
      <c r="GW44" s="14"/>
      <c r="GX44" s="14"/>
      <c r="GY44" s="14"/>
      <c r="GZ44" s="14"/>
      <c r="HA44" s="14"/>
      <c r="HB44" s="14"/>
      <c r="HC44" s="14"/>
      <c r="HD44" s="14"/>
      <c r="HE44" s="14"/>
      <c r="HF44" s="14"/>
      <c r="HG44" s="14"/>
      <c r="HH44" s="14"/>
      <c r="HI44" s="14"/>
      <c r="HJ44" s="14"/>
      <c r="HK44" s="14"/>
      <c r="HL44" s="14"/>
      <c r="HM44" s="14"/>
      <c r="HN44" s="14"/>
      <c r="HO44" s="14"/>
      <c r="HP44" s="14"/>
      <c r="HQ44" s="14"/>
      <c r="HR44" s="14"/>
      <c r="HS44" s="14"/>
      <c r="HT44" s="14"/>
      <c r="HU44" s="14"/>
      <c r="HV44" s="14"/>
      <c r="HW44" s="14"/>
      <c r="HX44" s="14"/>
      <c r="HY44" s="14"/>
      <c r="HZ44" s="14"/>
      <c r="IA44" s="14"/>
      <c r="IB44" s="14"/>
      <c r="IC44" s="14"/>
      <c r="ID44" s="14"/>
      <c r="IE44" s="14"/>
      <c r="IF44" s="14"/>
      <c r="IG44" s="14"/>
      <c r="IH44" s="14"/>
      <c r="II44" s="14"/>
      <c r="IJ44" s="14"/>
      <c r="IK44" s="14"/>
      <c r="IL44" s="14"/>
      <c r="IM44" s="14"/>
      <c r="IN44" s="14"/>
      <c r="IO44" s="14"/>
      <c r="IP44" s="14"/>
      <c r="IQ44" s="14"/>
      <c r="IR44" s="14"/>
      <c r="IS44" s="14"/>
      <c r="IT44" s="14"/>
      <c r="IU44" s="14"/>
      <c r="IV44" s="14"/>
      <c r="IW44" s="14"/>
      <c r="IX44" s="14"/>
      <c r="IY44" s="14"/>
      <c r="IZ44" s="14"/>
      <c r="JA44" s="14"/>
      <c r="JB44" s="14"/>
      <c r="JC44" s="14"/>
      <c r="JD44" s="14"/>
      <c r="JE44" s="14"/>
      <c r="JF44" s="14"/>
      <c r="JG44" s="14"/>
      <c r="JH44" s="14"/>
      <c r="JI44" s="14"/>
      <c r="JJ44" s="14"/>
      <c r="JK44" s="14"/>
      <c r="JL44" s="14"/>
      <c r="JM44" s="14"/>
      <c r="JN44" s="14"/>
      <c r="JO44" s="14"/>
      <c r="JP44" s="14"/>
      <c r="JQ44" s="14"/>
      <c r="JR44" s="14"/>
      <c r="JS44" s="14"/>
      <c r="JT44" s="14"/>
      <c r="JU44" s="14"/>
      <c r="JV44" s="14"/>
      <c r="JW44" s="14"/>
      <c r="JX44" s="14"/>
      <c r="JY44" s="14"/>
      <c r="JZ44" s="14"/>
      <c r="KA44" s="14"/>
      <c r="KB44" s="14"/>
      <c r="KC44" s="14"/>
      <c r="KD44" s="14"/>
      <c r="KE44" s="14"/>
      <c r="KF44" s="14"/>
      <c r="KG44" s="14"/>
      <c r="KH44" s="14"/>
      <c r="KI44" s="14"/>
      <c r="KJ44" s="14"/>
      <c r="KK44" s="14"/>
      <c r="KL44" s="14"/>
      <c r="KM44" s="14"/>
      <c r="KN44" s="14"/>
      <c r="KO44" s="14"/>
      <c r="KP44" s="14"/>
      <c r="KQ44" s="14"/>
      <c r="KR44" s="14"/>
      <c r="KS44" s="14"/>
      <c r="KT44" s="14"/>
      <c r="KU44" s="14"/>
      <c r="KV44" s="14"/>
      <c r="KW44" s="14"/>
      <c r="KX44" s="14"/>
      <c r="KY44" s="14"/>
      <c r="KZ44" s="14"/>
      <c r="LA44" s="14"/>
      <c r="LB44" s="14"/>
      <c r="LC44" s="14"/>
      <c r="LD44" s="14"/>
      <c r="LE44" s="14"/>
      <c r="LF44" s="14"/>
      <c r="LG44" s="14"/>
      <c r="LH44" s="14"/>
      <c r="LI44" s="14"/>
      <c r="LJ44" s="14"/>
      <c r="LK44" s="14"/>
      <c r="LL44" s="14"/>
      <c r="LM44" s="14"/>
      <c r="LN44" s="14"/>
      <c r="LO44" s="14"/>
      <c r="LP44" s="14"/>
      <c r="LQ44" s="14"/>
      <c r="LR44" s="14"/>
      <c r="LS44" s="14"/>
      <c r="LT44" s="14"/>
      <c r="LU44" s="14"/>
      <c r="LV44" s="14"/>
      <c r="LW44" s="14"/>
      <c r="LX44" s="14"/>
      <c r="LY44" s="14"/>
      <c r="LZ44" s="14"/>
      <c r="MA44" s="14"/>
      <c r="MB44" s="14"/>
      <c r="MC44" s="14"/>
      <c r="MD44" s="14"/>
      <c r="ME44" s="14"/>
      <c r="MF44" s="14"/>
      <c r="MG44" s="14"/>
      <c r="MH44" s="14"/>
      <c r="MI44" s="14"/>
      <c r="MJ44" s="14"/>
      <c r="MK44" s="14"/>
      <c r="ML44" s="14"/>
      <c r="MM44" s="14"/>
      <c r="MN44" s="14"/>
      <c r="MO44" s="14"/>
      <c r="MP44" s="14"/>
      <c r="MQ44" s="14"/>
      <c r="MR44" s="14"/>
      <c r="MS44" s="14"/>
      <c r="MT44" s="14"/>
      <c r="MU44" s="14"/>
      <c r="MV44" s="14"/>
      <c r="MW44" s="14"/>
      <c r="MX44" s="14"/>
      <c r="MY44" s="14"/>
      <c r="MZ44" s="14"/>
      <c r="NA44" s="14"/>
      <c r="NB44" s="14"/>
      <c r="NC44" s="14"/>
      <c r="ND44" s="14"/>
      <c r="NE44" s="14"/>
      <c r="NF44" s="14"/>
      <c r="NG44" s="14"/>
      <c r="NH44" s="14"/>
      <c r="NI44" s="14"/>
      <c r="NJ44" s="14"/>
      <c r="NK44" s="14"/>
      <c r="NL44" s="14"/>
      <c r="NM44" s="14"/>
      <c r="NN44" s="14"/>
      <c r="NO44" s="14"/>
      <c r="NP44" s="14"/>
      <c r="NQ44" s="14"/>
      <c r="NR44" s="14"/>
      <c r="NS44" s="14"/>
      <c r="NT44" s="14"/>
      <c r="NU44" s="14"/>
      <c r="NV44" s="14"/>
      <c r="NW44" s="14"/>
      <c r="NX44" s="14"/>
      <c r="NY44" s="14"/>
      <c r="NZ44" s="14"/>
      <c r="OA44" s="14"/>
      <c r="OB44" s="14"/>
      <c r="OC44" s="14"/>
      <c r="OD44" s="14"/>
      <c r="OE44" s="14"/>
      <c r="OF44" s="14"/>
      <c r="OG44" s="14"/>
      <c r="OH44" s="14"/>
      <c r="OI44" s="14"/>
      <c r="OJ44" s="14"/>
      <c r="OK44" s="14"/>
      <c r="OL44" s="14"/>
      <c r="OM44" s="14"/>
      <c r="ON44" s="14"/>
      <c r="OO44" s="14"/>
      <c r="OP44" s="14"/>
      <c r="OQ44" s="14"/>
      <c r="OR44" s="14"/>
      <c r="OS44" s="14"/>
      <c r="OT44" s="14"/>
      <c r="OU44" s="14"/>
      <c r="OV44" s="14"/>
      <c r="OW44" s="14"/>
      <c r="OX44" s="14"/>
      <c r="OY44" s="14"/>
      <c r="OZ44" s="14"/>
      <c r="PA44" s="14"/>
      <c r="PB44" s="14"/>
      <c r="PC44" s="14"/>
      <c r="PD44" s="14"/>
      <c r="PE44" s="14"/>
      <c r="PF44" s="14"/>
      <c r="PG44" s="14"/>
      <c r="PH44" s="14"/>
      <c r="PI44" s="14"/>
      <c r="PJ44" s="14"/>
      <c r="PK44" s="14"/>
      <c r="PL44" s="14"/>
      <c r="PM44" s="14"/>
      <c r="PN44" s="14"/>
      <c r="PO44" s="14"/>
      <c r="PP44" s="14"/>
      <c r="PQ44" s="14"/>
      <c r="PR44" s="14"/>
      <c r="PS44" s="14"/>
      <c r="PT44" s="14"/>
      <c r="PU44" s="14"/>
      <c r="PV44" s="14"/>
      <c r="PW44" s="14"/>
      <c r="PX44" s="14"/>
      <c r="PY44" s="14"/>
      <c r="PZ44" s="14"/>
      <c r="QA44" s="14"/>
      <c r="QB44" s="14"/>
      <c r="QC44" s="14"/>
      <c r="QD44" s="14"/>
      <c r="QE44" s="14"/>
      <c r="QF44" s="14"/>
      <c r="QG44" s="14"/>
      <c r="QH44" s="14"/>
      <c r="QI44" s="14"/>
      <c r="QJ44" s="14"/>
      <c r="QK44" s="14"/>
      <c r="QL44" s="14"/>
      <c r="QM44" s="14"/>
      <c r="QN44" s="14"/>
      <c r="QO44" s="14"/>
      <c r="QP44" s="14"/>
      <c r="QQ44" s="14"/>
      <c r="QR44" s="14"/>
      <c r="QS44" s="14"/>
      <c r="QT44" s="14"/>
      <c r="QU44" s="14"/>
      <c r="QV44" s="14"/>
      <c r="QW44" s="14"/>
      <c r="QX44" s="14"/>
      <c r="QY44" s="14"/>
      <c r="QZ44" s="14"/>
      <c r="RA44" s="14"/>
      <c r="RB44" s="14"/>
      <c r="RC44" s="14"/>
      <c r="RD44" s="14"/>
      <c r="RE44" s="14"/>
      <c r="RF44" s="14"/>
      <c r="RG44" s="14"/>
      <c r="RH44" s="14"/>
      <c r="RI44" s="14"/>
      <c r="RJ44" s="14"/>
      <c r="RK44" s="14"/>
      <c r="RL44" s="14"/>
      <c r="RM44" s="14"/>
      <c r="RN44" s="14"/>
      <c r="RO44" s="14"/>
      <c r="RP44" s="14"/>
      <c r="RQ44" s="14"/>
      <c r="RR44" s="14"/>
      <c r="RS44" s="14"/>
      <c r="RT44" s="14"/>
      <c r="RU44" s="14"/>
      <c r="RV44" s="14"/>
      <c r="RW44" s="14"/>
      <c r="RX44" s="14"/>
      <c r="RY44" s="14"/>
      <c r="RZ44" s="14"/>
      <c r="SA44" s="14"/>
      <c r="SB44" s="14"/>
      <c r="SC44" s="14"/>
      <c r="SD44" s="14"/>
      <c r="SE44" s="14"/>
      <c r="SF44" s="14"/>
      <c r="SG44" s="14"/>
      <c r="SH44" s="14"/>
      <c r="SI44" s="14"/>
      <c r="SJ44" s="14"/>
      <c r="SK44" s="14"/>
      <c r="SL44" s="14"/>
      <c r="SM44" s="14"/>
      <c r="SN44" s="14"/>
      <c r="SO44" s="14"/>
      <c r="SP44" s="14"/>
      <c r="SQ44" s="14"/>
      <c r="SR44" s="14"/>
      <c r="SS44" s="14"/>
      <c r="ST44" s="14"/>
      <c r="SU44" s="14"/>
      <c r="SV44" s="14"/>
      <c r="SW44" s="14"/>
      <c r="SX44" s="14"/>
      <c r="SY44" s="14"/>
      <c r="SZ44" s="14"/>
      <c r="TA44" s="14"/>
      <c r="TB44" s="14"/>
      <c r="TC44" s="14"/>
      <c r="TD44" s="14"/>
      <c r="TE44" s="14"/>
      <c r="TF44" s="14"/>
      <c r="TG44" s="14"/>
      <c r="TH44" s="14"/>
      <c r="TI44" s="14"/>
      <c r="TJ44" s="14"/>
      <c r="TK44" s="14"/>
      <c r="TL44" s="14"/>
      <c r="TM44" s="14"/>
      <c r="TN44" s="14"/>
      <c r="TO44" s="14"/>
      <c r="TP44" s="14"/>
      <c r="TQ44" s="14"/>
      <c r="TR44" s="14"/>
      <c r="TS44" s="14"/>
      <c r="TT44" s="14"/>
      <c r="TU44" s="14"/>
      <c r="TV44" s="14"/>
      <c r="TW44" s="14"/>
      <c r="TX44" s="14"/>
      <c r="TY44" s="14"/>
      <c r="TZ44" s="14"/>
      <c r="UA44" s="14"/>
      <c r="UB44" s="14"/>
      <c r="UC44" s="14"/>
      <c r="UD44" s="14"/>
      <c r="UE44" s="14"/>
      <c r="UF44" s="14"/>
      <c r="UG44" s="14"/>
      <c r="UH44" s="14"/>
      <c r="UI44" s="14"/>
      <c r="UJ44" s="14"/>
      <c r="UK44" s="14"/>
      <c r="UL44" s="14"/>
      <c r="UM44" s="14"/>
      <c r="UN44" s="14"/>
      <c r="UO44" s="14"/>
      <c r="UP44" s="14"/>
      <c r="UQ44" s="14"/>
      <c r="UR44" s="14"/>
      <c r="US44" s="14"/>
      <c r="UT44" s="14"/>
      <c r="UU44" s="14"/>
      <c r="UV44" s="14"/>
      <c r="UW44" s="14"/>
      <c r="UX44" s="14"/>
      <c r="UY44" s="14"/>
      <c r="UZ44" s="14"/>
      <c r="VA44" s="14"/>
      <c r="VB44" s="14"/>
      <c r="VC44" s="14"/>
      <c r="VD44" s="14"/>
      <c r="VE44" s="14"/>
      <c r="VF44" s="14"/>
      <c r="VG44" s="14"/>
      <c r="VH44" s="14"/>
      <c r="VI44" s="14"/>
      <c r="VJ44" s="14"/>
      <c r="VK44" s="14"/>
      <c r="VL44" s="14"/>
      <c r="VM44" s="14"/>
      <c r="VN44" s="14"/>
      <c r="VO44" s="14"/>
      <c r="VP44" s="14"/>
      <c r="VQ44" s="14"/>
      <c r="VR44" s="14"/>
      <c r="VS44" s="14"/>
      <c r="VT44" s="14"/>
      <c r="VU44" s="14"/>
      <c r="VV44" s="14"/>
      <c r="VW44" s="14"/>
      <c r="VX44" s="14"/>
      <c r="VY44" s="14"/>
      <c r="VZ44" s="14"/>
      <c r="WA44" s="14"/>
      <c r="WB44" s="14"/>
      <c r="WC44" s="14"/>
      <c r="WD44" s="14"/>
      <c r="WE44" s="14"/>
      <c r="WF44" s="14"/>
      <c r="WG44" s="14"/>
      <c r="WH44" s="14"/>
      <c r="WI44" s="14"/>
      <c r="WJ44" s="14"/>
      <c r="WK44" s="14"/>
      <c r="WL44" s="14"/>
      <c r="WM44" s="14"/>
      <c r="WN44" s="14"/>
      <c r="WO44" s="14"/>
      <c r="WP44" s="14"/>
      <c r="WQ44" s="14"/>
      <c r="WR44" s="14"/>
      <c r="WS44" s="14"/>
      <c r="WT44" s="14"/>
      <c r="WU44" s="14"/>
      <c r="WV44" s="14"/>
      <c r="WW44" s="14"/>
      <c r="WX44" s="14"/>
      <c r="WY44" s="14"/>
      <c r="WZ44" s="14"/>
      <c r="XA44" s="14"/>
      <c r="XB44" s="14"/>
      <c r="XC44" s="14"/>
      <c r="XD44" s="14"/>
      <c r="XE44" s="14"/>
      <c r="XF44" s="14"/>
      <c r="XG44" s="14"/>
      <c r="XH44" s="14"/>
      <c r="XI44" s="14"/>
      <c r="XJ44" s="14"/>
      <c r="XK44" s="14"/>
      <c r="XL44" s="14"/>
      <c r="XM44" s="14"/>
      <c r="XN44" s="14"/>
      <c r="XO44" s="14"/>
      <c r="XP44" s="14"/>
      <c r="XQ44" s="14"/>
      <c r="XR44" s="14"/>
      <c r="XS44" s="14"/>
      <c r="XT44" s="14"/>
      <c r="XU44" s="14"/>
      <c r="XV44" s="14"/>
      <c r="XW44" s="14"/>
      <c r="XX44" s="14"/>
      <c r="XY44" s="14"/>
      <c r="XZ44" s="14"/>
      <c r="YA44" s="14"/>
      <c r="YB44" s="14"/>
      <c r="YC44" s="14"/>
      <c r="YD44" s="14"/>
      <c r="YE44" s="14"/>
      <c r="YF44" s="14"/>
      <c r="YG44" s="14"/>
      <c r="YH44" s="14"/>
      <c r="YI44" s="14"/>
      <c r="YJ44" s="14"/>
      <c r="YK44" s="14"/>
      <c r="YL44" s="14"/>
      <c r="YM44" s="14"/>
      <c r="YN44" s="14"/>
      <c r="YO44" s="14"/>
      <c r="YP44" s="14"/>
      <c r="YQ44" s="14"/>
      <c r="YR44" s="14"/>
      <c r="YS44" s="14"/>
      <c r="YT44" s="14"/>
      <c r="YU44" s="14"/>
      <c r="YV44" s="14"/>
      <c r="YW44" s="14"/>
      <c r="YX44" s="14"/>
      <c r="YY44" s="14"/>
      <c r="YZ44" s="14"/>
      <c r="ZA44" s="14"/>
      <c r="ZB44" s="14"/>
      <c r="ZC44" s="14"/>
      <c r="ZD44" s="14"/>
      <c r="ZE44" s="14"/>
      <c r="ZF44" s="14"/>
      <c r="ZG44" s="14"/>
      <c r="ZH44" s="14"/>
      <c r="ZI44" s="14"/>
      <c r="ZJ44" s="14"/>
      <c r="ZK44" s="14"/>
      <c r="ZL44" s="14"/>
      <c r="ZM44" s="14"/>
      <c r="ZN44" s="14"/>
      <c r="ZO44" s="14"/>
      <c r="ZP44" s="14"/>
      <c r="ZQ44" s="14"/>
      <c r="ZR44" s="14"/>
      <c r="ZS44" s="14"/>
    </row>
    <row r="45" spans="1:695" x14ac:dyDescent="0.25">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c r="DN45" s="14"/>
      <c r="DO45" s="14"/>
      <c r="DP45" s="14"/>
      <c r="DQ45" s="14"/>
      <c r="DR45" s="14"/>
      <c r="DS45" s="14"/>
      <c r="DT45" s="14"/>
      <c r="DU45" s="14"/>
      <c r="DV45" s="14"/>
      <c r="DW45" s="14"/>
      <c r="DX45" s="14"/>
      <c r="DY45" s="14"/>
      <c r="DZ45" s="14"/>
      <c r="EA45" s="14"/>
      <c r="EB45" s="14"/>
      <c r="EC45" s="14"/>
      <c r="ED45" s="14"/>
      <c r="EE45" s="14"/>
      <c r="EF45" s="14"/>
      <c r="EG45" s="14"/>
      <c r="EH45" s="14"/>
      <c r="EI45" s="14"/>
      <c r="EJ45" s="14"/>
      <c r="EK45" s="14"/>
      <c r="EL45" s="14"/>
      <c r="EM45" s="14"/>
      <c r="EN45" s="14"/>
      <c r="EO45" s="14"/>
      <c r="EP45" s="14"/>
      <c r="EQ45" s="14"/>
      <c r="ER45" s="14"/>
      <c r="ES45" s="14"/>
      <c r="ET45" s="14"/>
      <c r="EU45" s="14"/>
      <c r="EV45" s="14"/>
      <c r="EW45" s="14"/>
      <c r="EX45" s="14"/>
      <c r="EY45" s="14"/>
      <c r="EZ45" s="14"/>
      <c r="FA45" s="14"/>
      <c r="FB45" s="14"/>
      <c r="FC45" s="14"/>
      <c r="FD45" s="14"/>
      <c r="FE45" s="14"/>
      <c r="FF45" s="14"/>
      <c r="FG45" s="14"/>
      <c r="FH45" s="14"/>
      <c r="FI45" s="14"/>
      <c r="FJ45" s="14"/>
      <c r="FK45" s="14"/>
      <c r="FL45" s="14"/>
      <c r="FM45" s="14"/>
      <c r="FN45" s="14"/>
      <c r="FO45" s="14"/>
      <c r="FP45" s="14"/>
      <c r="FQ45" s="14"/>
      <c r="FR45" s="14"/>
      <c r="FS45" s="14"/>
      <c r="FT45" s="14"/>
      <c r="FU45" s="14"/>
      <c r="FV45" s="14"/>
      <c r="FW45" s="14"/>
      <c r="FX45" s="14"/>
      <c r="FY45" s="14"/>
      <c r="FZ45" s="14"/>
      <c r="GA45" s="14"/>
      <c r="GB45" s="14"/>
      <c r="GC45" s="14"/>
      <c r="GD45" s="14"/>
      <c r="GE45" s="14"/>
      <c r="GF45" s="14"/>
      <c r="GG45" s="14"/>
      <c r="GH45" s="14"/>
      <c r="GI45" s="14"/>
      <c r="GJ45" s="14"/>
      <c r="GK45" s="14"/>
      <c r="GL45" s="14"/>
      <c r="GM45" s="14"/>
      <c r="GN45" s="14"/>
      <c r="GO45" s="14"/>
      <c r="GP45" s="14"/>
      <c r="GQ45" s="14"/>
      <c r="GR45" s="14"/>
      <c r="GS45" s="14"/>
      <c r="GT45" s="14"/>
      <c r="GU45" s="14"/>
      <c r="GV45" s="14"/>
      <c r="GW45" s="14"/>
      <c r="GX45" s="14"/>
      <c r="GY45" s="14"/>
      <c r="GZ45" s="14"/>
      <c r="HA45" s="14"/>
      <c r="HB45" s="14"/>
      <c r="HC45" s="14"/>
      <c r="HD45" s="14"/>
      <c r="HE45" s="14"/>
      <c r="HF45" s="14"/>
      <c r="HG45" s="14"/>
      <c r="HH45" s="14"/>
      <c r="HI45" s="14"/>
      <c r="HJ45" s="14"/>
      <c r="HK45" s="14"/>
      <c r="HL45" s="14"/>
      <c r="HM45" s="14"/>
      <c r="HN45" s="14"/>
      <c r="HO45" s="14"/>
      <c r="HP45" s="14"/>
      <c r="HQ45" s="14"/>
      <c r="HR45" s="14"/>
      <c r="HS45" s="14"/>
      <c r="HT45" s="14"/>
      <c r="HU45" s="14"/>
      <c r="HV45" s="14"/>
      <c r="HW45" s="14"/>
      <c r="HX45" s="14"/>
      <c r="HY45" s="14"/>
      <c r="HZ45" s="14"/>
      <c r="IA45" s="14"/>
      <c r="IB45" s="14"/>
      <c r="IC45" s="14"/>
      <c r="ID45" s="14"/>
      <c r="IE45" s="14"/>
      <c r="IF45" s="14"/>
      <c r="IG45" s="14"/>
      <c r="IH45" s="14"/>
      <c r="II45" s="14"/>
      <c r="IJ45" s="14"/>
      <c r="IK45" s="14"/>
      <c r="IL45" s="14"/>
      <c r="IM45" s="14"/>
      <c r="IN45" s="14"/>
      <c r="IO45" s="14"/>
      <c r="IP45" s="14"/>
      <c r="IQ45" s="14"/>
      <c r="IR45" s="14"/>
      <c r="IS45" s="14"/>
      <c r="IT45" s="14"/>
      <c r="IU45" s="14"/>
      <c r="IV45" s="14"/>
      <c r="IW45" s="14"/>
      <c r="IX45" s="14"/>
      <c r="IY45" s="14"/>
      <c r="IZ45" s="14"/>
      <c r="JA45" s="14"/>
      <c r="JB45" s="14"/>
      <c r="JC45" s="14"/>
      <c r="JD45" s="14"/>
      <c r="JE45" s="14"/>
      <c r="JF45" s="14"/>
      <c r="JG45" s="14"/>
      <c r="JH45" s="14"/>
      <c r="JI45" s="14"/>
      <c r="JJ45" s="14"/>
      <c r="JK45" s="14"/>
      <c r="JL45" s="14"/>
      <c r="JM45" s="14"/>
      <c r="JN45" s="14"/>
      <c r="JO45" s="14"/>
      <c r="JP45" s="14"/>
      <c r="JQ45" s="14"/>
      <c r="JR45" s="14"/>
      <c r="JS45" s="14"/>
      <c r="JT45" s="14"/>
      <c r="JU45" s="14"/>
      <c r="JV45" s="14"/>
      <c r="JW45" s="14"/>
      <c r="JX45" s="14"/>
      <c r="JY45" s="14"/>
      <c r="JZ45" s="14"/>
      <c r="KA45" s="14"/>
      <c r="KB45" s="14"/>
      <c r="KC45" s="14"/>
      <c r="KD45" s="14"/>
      <c r="KE45" s="14"/>
      <c r="KF45" s="14"/>
      <c r="KG45" s="14"/>
      <c r="KH45" s="14"/>
      <c r="KI45" s="14"/>
      <c r="KJ45" s="14"/>
      <c r="KK45" s="14"/>
      <c r="KL45" s="14"/>
      <c r="KM45" s="14"/>
      <c r="KN45" s="14"/>
      <c r="KO45" s="14"/>
      <c r="KP45" s="14"/>
      <c r="KQ45" s="14"/>
      <c r="KR45" s="14"/>
      <c r="KS45" s="14"/>
      <c r="KT45" s="14"/>
      <c r="KU45" s="14"/>
      <c r="KV45" s="14"/>
      <c r="KW45" s="14"/>
      <c r="KX45" s="14"/>
      <c r="KY45" s="14"/>
      <c r="KZ45" s="14"/>
      <c r="LA45" s="14"/>
      <c r="LB45" s="14"/>
      <c r="LC45" s="14"/>
      <c r="LD45" s="14"/>
      <c r="LE45" s="14"/>
      <c r="LF45" s="14"/>
      <c r="LG45" s="14"/>
      <c r="LH45" s="14"/>
      <c r="LI45" s="14"/>
      <c r="LJ45" s="14"/>
      <c r="LK45" s="14"/>
      <c r="LL45" s="14"/>
      <c r="LM45" s="14"/>
      <c r="LN45" s="14"/>
      <c r="LO45" s="14"/>
      <c r="LP45" s="14"/>
      <c r="LQ45" s="14"/>
      <c r="LR45" s="14"/>
      <c r="LS45" s="14"/>
      <c r="LT45" s="14"/>
      <c r="LU45" s="14"/>
      <c r="LV45" s="14"/>
      <c r="LW45" s="14"/>
      <c r="LX45" s="14"/>
      <c r="LY45" s="14"/>
      <c r="LZ45" s="14"/>
      <c r="MA45" s="14"/>
      <c r="MB45" s="14"/>
      <c r="MC45" s="14"/>
      <c r="MD45" s="14"/>
      <c r="ME45" s="14"/>
      <c r="MF45" s="14"/>
      <c r="MG45" s="14"/>
      <c r="MH45" s="14"/>
      <c r="MI45" s="14"/>
      <c r="MJ45" s="14"/>
      <c r="MK45" s="14"/>
      <c r="ML45" s="14"/>
      <c r="MM45" s="14"/>
      <c r="MN45" s="14"/>
      <c r="MO45" s="14"/>
      <c r="MP45" s="14"/>
      <c r="MQ45" s="14"/>
      <c r="MR45" s="14"/>
      <c r="MS45" s="14"/>
      <c r="MT45" s="14"/>
      <c r="MU45" s="14"/>
      <c r="MV45" s="14"/>
      <c r="MW45" s="14"/>
      <c r="MX45" s="14"/>
      <c r="MY45" s="14"/>
      <c r="MZ45" s="14"/>
      <c r="NA45" s="14"/>
      <c r="NB45" s="14"/>
      <c r="NC45" s="14"/>
      <c r="ND45" s="14"/>
      <c r="NE45" s="14"/>
      <c r="NF45" s="14"/>
      <c r="NG45" s="14"/>
      <c r="NH45" s="14"/>
      <c r="NI45" s="14"/>
      <c r="NJ45" s="14"/>
      <c r="NK45" s="14"/>
      <c r="NL45" s="14"/>
      <c r="NM45" s="14"/>
      <c r="NN45" s="14"/>
      <c r="NO45" s="14"/>
      <c r="NP45" s="14"/>
      <c r="NQ45" s="14"/>
      <c r="NR45" s="14"/>
      <c r="NS45" s="14"/>
      <c r="NT45" s="14"/>
      <c r="NU45" s="14"/>
      <c r="NV45" s="14"/>
      <c r="NW45" s="14"/>
      <c r="NX45" s="14"/>
      <c r="NY45" s="14"/>
      <c r="NZ45" s="14"/>
      <c r="OA45" s="14"/>
      <c r="OB45" s="14"/>
      <c r="OC45" s="14"/>
      <c r="OD45" s="14"/>
      <c r="OE45" s="14"/>
      <c r="OF45" s="14"/>
      <c r="OG45" s="14"/>
      <c r="OH45" s="14"/>
      <c r="OI45" s="14"/>
      <c r="OJ45" s="14"/>
      <c r="OK45" s="14"/>
      <c r="OL45" s="14"/>
      <c r="OM45" s="14"/>
      <c r="ON45" s="14"/>
      <c r="OO45" s="14"/>
      <c r="OP45" s="14"/>
      <c r="OQ45" s="14"/>
      <c r="OR45" s="14"/>
      <c r="OS45" s="14"/>
      <c r="OT45" s="14"/>
      <c r="OU45" s="14"/>
      <c r="OV45" s="14"/>
      <c r="OW45" s="14"/>
      <c r="OX45" s="14"/>
      <c r="OY45" s="14"/>
      <c r="OZ45" s="14"/>
      <c r="PA45" s="14"/>
      <c r="PB45" s="14"/>
      <c r="PC45" s="14"/>
      <c r="PD45" s="14"/>
      <c r="PE45" s="14"/>
      <c r="PF45" s="14"/>
      <c r="PG45" s="14"/>
      <c r="PH45" s="14"/>
      <c r="PI45" s="14"/>
      <c r="PJ45" s="14"/>
      <c r="PK45" s="14"/>
      <c r="PL45" s="14"/>
      <c r="PM45" s="14"/>
      <c r="PN45" s="14"/>
      <c r="PO45" s="14"/>
      <c r="PP45" s="14"/>
      <c r="PQ45" s="14"/>
      <c r="PR45" s="14"/>
      <c r="PS45" s="14"/>
      <c r="PT45" s="14"/>
      <c r="PU45" s="14"/>
      <c r="PV45" s="14"/>
      <c r="PW45" s="14"/>
      <c r="PX45" s="14"/>
      <c r="PY45" s="14"/>
      <c r="PZ45" s="14"/>
      <c r="QA45" s="14"/>
      <c r="QB45" s="14"/>
      <c r="QC45" s="14"/>
      <c r="QD45" s="14"/>
      <c r="QE45" s="14"/>
      <c r="QF45" s="14"/>
      <c r="QG45" s="14"/>
      <c r="QH45" s="14"/>
      <c r="QI45" s="14"/>
      <c r="QJ45" s="14"/>
      <c r="QK45" s="14"/>
      <c r="QL45" s="14"/>
      <c r="QM45" s="14"/>
      <c r="QN45" s="14"/>
      <c r="QO45" s="14"/>
      <c r="QP45" s="14"/>
      <c r="QQ45" s="14"/>
      <c r="QR45" s="14"/>
      <c r="QS45" s="14"/>
      <c r="QT45" s="14"/>
      <c r="QU45" s="14"/>
      <c r="QV45" s="14"/>
      <c r="QW45" s="14"/>
      <c r="QX45" s="14"/>
      <c r="QY45" s="14"/>
      <c r="QZ45" s="14"/>
      <c r="RA45" s="14"/>
      <c r="RB45" s="14"/>
      <c r="RC45" s="14"/>
      <c r="RD45" s="14"/>
      <c r="RE45" s="14"/>
      <c r="RF45" s="14"/>
      <c r="RG45" s="14"/>
      <c r="RH45" s="14"/>
      <c r="RI45" s="14"/>
      <c r="RJ45" s="14"/>
      <c r="RK45" s="14"/>
      <c r="RL45" s="14"/>
      <c r="RM45" s="14"/>
      <c r="RN45" s="14"/>
      <c r="RO45" s="14"/>
      <c r="RP45" s="14"/>
      <c r="RQ45" s="14"/>
      <c r="RR45" s="14"/>
      <c r="RS45" s="14"/>
      <c r="RT45" s="14"/>
      <c r="RU45" s="14"/>
      <c r="RV45" s="14"/>
      <c r="RW45" s="14"/>
      <c r="RX45" s="14"/>
      <c r="RY45" s="14"/>
      <c r="RZ45" s="14"/>
      <c r="SA45" s="14"/>
      <c r="SB45" s="14"/>
      <c r="SC45" s="14"/>
      <c r="SD45" s="14"/>
      <c r="SE45" s="14"/>
      <c r="SF45" s="14"/>
      <c r="SG45" s="14"/>
      <c r="SH45" s="14"/>
      <c r="SI45" s="14"/>
      <c r="SJ45" s="14"/>
      <c r="SK45" s="14"/>
      <c r="SL45" s="14"/>
      <c r="SM45" s="14"/>
      <c r="SN45" s="14"/>
      <c r="SO45" s="14"/>
      <c r="SP45" s="14"/>
      <c r="SQ45" s="14"/>
      <c r="SR45" s="14"/>
      <c r="SS45" s="14"/>
      <c r="ST45" s="14"/>
      <c r="SU45" s="14"/>
      <c r="SV45" s="14"/>
      <c r="SW45" s="14"/>
      <c r="SX45" s="14"/>
      <c r="SY45" s="14"/>
      <c r="SZ45" s="14"/>
      <c r="TA45" s="14"/>
      <c r="TB45" s="14"/>
      <c r="TC45" s="14"/>
      <c r="TD45" s="14"/>
      <c r="TE45" s="14"/>
      <c r="TF45" s="14"/>
      <c r="TG45" s="14"/>
      <c r="TH45" s="14"/>
      <c r="TI45" s="14"/>
      <c r="TJ45" s="14"/>
      <c r="TK45" s="14"/>
      <c r="TL45" s="14"/>
      <c r="TM45" s="14"/>
      <c r="TN45" s="14"/>
      <c r="TO45" s="14"/>
      <c r="TP45" s="14"/>
      <c r="TQ45" s="14"/>
      <c r="TR45" s="14"/>
      <c r="TS45" s="14"/>
      <c r="TT45" s="14"/>
      <c r="TU45" s="14"/>
      <c r="TV45" s="14"/>
      <c r="TW45" s="14"/>
      <c r="TX45" s="14"/>
      <c r="TY45" s="14"/>
      <c r="TZ45" s="14"/>
      <c r="UA45" s="14"/>
      <c r="UB45" s="14"/>
      <c r="UC45" s="14"/>
      <c r="UD45" s="14"/>
      <c r="UE45" s="14"/>
      <c r="UF45" s="14"/>
      <c r="UG45" s="14"/>
      <c r="UH45" s="14"/>
      <c r="UI45" s="14"/>
      <c r="UJ45" s="14"/>
      <c r="UK45" s="14"/>
      <c r="UL45" s="14"/>
      <c r="UM45" s="14"/>
      <c r="UN45" s="14"/>
      <c r="UO45" s="14"/>
      <c r="UP45" s="14"/>
      <c r="UQ45" s="14"/>
      <c r="UR45" s="14"/>
      <c r="US45" s="14"/>
      <c r="UT45" s="14"/>
      <c r="UU45" s="14"/>
      <c r="UV45" s="14"/>
      <c r="UW45" s="14"/>
      <c r="UX45" s="14"/>
      <c r="UY45" s="14"/>
      <c r="UZ45" s="14"/>
      <c r="VA45" s="14"/>
      <c r="VB45" s="14"/>
      <c r="VC45" s="14"/>
      <c r="VD45" s="14"/>
      <c r="VE45" s="14"/>
      <c r="VF45" s="14"/>
      <c r="VG45" s="14"/>
      <c r="VH45" s="14"/>
      <c r="VI45" s="14"/>
      <c r="VJ45" s="14"/>
      <c r="VK45" s="14"/>
      <c r="VL45" s="14"/>
      <c r="VM45" s="14"/>
      <c r="VN45" s="14"/>
      <c r="VO45" s="14"/>
      <c r="VP45" s="14"/>
      <c r="VQ45" s="14"/>
      <c r="VR45" s="14"/>
      <c r="VS45" s="14"/>
      <c r="VT45" s="14"/>
      <c r="VU45" s="14"/>
      <c r="VV45" s="14"/>
      <c r="VW45" s="14"/>
      <c r="VX45" s="14"/>
      <c r="VY45" s="14"/>
      <c r="VZ45" s="14"/>
      <c r="WA45" s="14"/>
      <c r="WB45" s="14"/>
      <c r="WC45" s="14"/>
      <c r="WD45" s="14"/>
      <c r="WE45" s="14"/>
      <c r="WF45" s="14"/>
      <c r="WG45" s="14"/>
      <c r="WH45" s="14"/>
      <c r="WI45" s="14"/>
      <c r="WJ45" s="14"/>
      <c r="WK45" s="14"/>
      <c r="WL45" s="14"/>
      <c r="WM45" s="14"/>
      <c r="WN45" s="14"/>
      <c r="WO45" s="14"/>
      <c r="WP45" s="14"/>
      <c r="WQ45" s="14"/>
      <c r="WR45" s="14"/>
      <c r="WS45" s="14"/>
      <c r="WT45" s="14"/>
      <c r="WU45" s="14"/>
      <c r="WV45" s="14"/>
      <c r="WW45" s="14"/>
      <c r="WX45" s="14"/>
      <c r="WY45" s="14"/>
      <c r="WZ45" s="14"/>
      <c r="XA45" s="14"/>
      <c r="XB45" s="14"/>
      <c r="XC45" s="14"/>
      <c r="XD45" s="14"/>
      <c r="XE45" s="14"/>
      <c r="XF45" s="14"/>
      <c r="XG45" s="14"/>
      <c r="XH45" s="14"/>
      <c r="XI45" s="14"/>
      <c r="XJ45" s="14"/>
      <c r="XK45" s="14"/>
      <c r="XL45" s="14"/>
      <c r="XM45" s="14"/>
      <c r="XN45" s="14"/>
      <c r="XO45" s="14"/>
      <c r="XP45" s="14"/>
      <c r="XQ45" s="14"/>
      <c r="XR45" s="14"/>
      <c r="XS45" s="14"/>
      <c r="XT45" s="14"/>
      <c r="XU45" s="14"/>
      <c r="XV45" s="14"/>
      <c r="XW45" s="14"/>
      <c r="XX45" s="14"/>
      <c r="XY45" s="14"/>
      <c r="XZ45" s="14"/>
      <c r="YA45" s="14"/>
      <c r="YB45" s="14"/>
      <c r="YC45" s="14"/>
      <c r="YD45" s="14"/>
      <c r="YE45" s="14"/>
      <c r="YF45" s="14"/>
      <c r="YG45" s="14"/>
      <c r="YH45" s="14"/>
      <c r="YI45" s="14"/>
      <c r="YJ45" s="14"/>
      <c r="YK45" s="14"/>
      <c r="YL45" s="14"/>
      <c r="YM45" s="14"/>
      <c r="YN45" s="14"/>
      <c r="YO45" s="14"/>
      <c r="YP45" s="14"/>
      <c r="YQ45" s="14"/>
      <c r="YR45" s="14"/>
      <c r="YS45" s="14"/>
      <c r="YT45" s="14"/>
      <c r="YU45" s="14"/>
      <c r="YV45" s="14"/>
      <c r="YW45" s="14"/>
      <c r="YX45" s="14"/>
      <c r="YY45" s="14"/>
      <c r="YZ45" s="14"/>
      <c r="ZA45" s="14"/>
      <c r="ZB45" s="14"/>
      <c r="ZC45" s="14"/>
      <c r="ZD45" s="14"/>
      <c r="ZE45" s="14"/>
      <c r="ZF45" s="14"/>
      <c r="ZG45" s="14"/>
      <c r="ZH45" s="14"/>
      <c r="ZI45" s="14"/>
      <c r="ZJ45" s="14"/>
      <c r="ZK45" s="14"/>
      <c r="ZL45" s="14"/>
      <c r="ZM45" s="14"/>
      <c r="ZN45" s="14"/>
      <c r="ZO45" s="14"/>
      <c r="ZP45" s="14"/>
      <c r="ZQ45" s="14"/>
      <c r="ZR45" s="14"/>
      <c r="ZS45" s="14"/>
    </row>
    <row r="46" spans="1:695" ht="6" customHeight="1" x14ac:dyDescent="0.25"/>
    <row r="47" spans="1:695" hidden="1" x14ac:dyDescent="0.25"/>
    <row r="48" spans="1:695" hidden="1" x14ac:dyDescent="0.25"/>
  </sheetData>
  <mergeCells count="4">
    <mergeCell ref="C11:I11"/>
    <mergeCell ref="D12:I12"/>
    <mergeCell ref="D13:I13"/>
    <mergeCell ref="D14:I14"/>
  </mergeCells>
  <pageMargins left="0.7" right="0.7" top="0.75" bottom="0.75" header="0.3" footer="0.3"/>
  <pageSetup paperSize="9" scale="6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Y64"/>
  <sheetViews>
    <sheetView topLeftCell="A40" zoomScale="80" zoomScaleNormal="80" workbookViewId="0">
      <selection activeCell="L37" sqref="L37"/>
    </sheetView>
  </sheetViews>
  <sheetFormatPr defaultRowHeight="15" x14ac:dyDescent="0.25"/>
  <cols>
    <col min="1" max="1" width="9.140625" style="14"/>
    <col min="2" max="2" width="39" style="28" customWidth="1"/>
    <col min="3" max="3" width="16" style="14" customWidth="1"/>
    <col min="4" max="4" width="24.28515625" style="14" customWidth="1"/>
    <col min="5" max="5" width="19.28515625" style="14" customWidth="1"/>
    <col min="6" max="6" width="16.42578125" style="14" customWidth="1"/>
    <col min="7" max="7" width="24.28515625" style="14" customWidth="1"/>
    <col min="8" max="9" width="12.7109375" style="14" customWidth="1"/>
    <col min="10" max="10" width="4.42578125" style="14" customWidth="1"/>
    <col min="11" max="11" width="17.5703125" style="14" customWidth="1"/>
    <col min="12" max="13" width="12.7109375" style="14" customWidth="1"/>
    <col min="14" max="14" width="13.140625" style="14" bestFit="1" customWidth="1"/>
    <col min="15" max="16" width="14.28515625" style="14" customWidth="1"/>
    <col min="17" max="17" width="20" style="14" customWidth="1"/>
    <col min="18" max="18" width="20.5703125" style="14" customWidth="1"/>
    <col min="19" max="19" width="11.85546875" style="14" customWidth="1"/>
    <col min="20" max="31" width="9.140625" style="14"/>
    <col min="32" max="32" width="9.140625" style="14" customWidth="1"/>
    <col min="33" max="16384" width="9.140625" style="14"/>
  </cols>
  <sheetData>
    <row r="1" spans="2:13" ht="15.75" thickBot="1" x14ac:dyDescent="0.3"/>
    <row r="2" spans="2:13" ht="34.5" customHeight="1" thickBot="1" x14ac:dyDescent="0.3">
      <c r="B2" s="137" t="s">
        <v>108</v>
      </c>
      <c r="C2" s="200" t="s">
        <v>138</v>
      </c>
      <c r="D2" s="201"/>
      <c r="E2" s="201"/>
      <c r="F2" s="201"/>
      <c r="G2" s="201"/>
      <c r="H2" s="201"/>
      <c r="I2" s="202"/>
    </row>
    <row r="3" spans="2:13" ht="21" customHeight="1" thickBot="1" x14ac:dyDescent="0.3">
      <c r="B3" s="139" t="s">
        <v>109</v>
      </c>
      <c r="C3" s="203" t="s">
        <v>134</v>
      </c>
      <c r="D3" s="204"/>
      <c r="E3" s="204"/>
      <c r="F3" s="204"/>
      <c r="G3" s="204"/>
      <c r="H3" s="204"/>
      <c r="I3" s="205"/>
    </row>
    <row r="4" spans="2:13" ht="42.75" customHeight="1" thickBot="1" x14ac:dyDescent="0.3">
      <c r="B4" s="138" t="s">
        <v>110</v>
      </c>
      <c r="C4" s="206"/>
      <c r="D4" s="207"/>
      <c r="E4" s="207"/>
      <c r="F4" s="207"/>
      <c r="G4" s="207"/>
      <c r="H4" s="207"/>
      <c r="I4" s="208"/>
    </row>
    <row r="5" spans="2:13" ht="15.75" thickBot="1" x14ac:dyDescent="0.3"/>
    <row r="6" spans="2:13" s="105" customFormat="1" ht="18" customHeight="1" thickBot="1" x14ac:dyDescent="0.3">
      <c r="B6" s="116" t="s">
        <v>3</v>
      </c>
      <c r="C6" s="113"/>
      <c r="D6" s="113"/>
      <c r="E6" s="113"/>
      <c r="F6" s="113"/>
      <c r="G6" s="114"/>
      <c r="H6" s="114"/>
      <c r="I6" s="115"/>
      <c r="J6" s="14"/>
      <c r="K6" s="14"/>
      <c r="L6" s="14"/>
    </row>
    <row r="7" spans="2:13" s="9" customFormat="1" ht="22.5" customHeight="1" x14ac:dyDescent="0.25">
      <c r="B7" s="209" t="s">
        <v>132</v>
      </c>
      <c r="C7" s="210"/>
      <c r="D7" s="210"/>
      <c r="E7" s="210"/>
      <c r="F7" s="210"/>
      <c r="G7" s="210"/>
      <c r="H7" s="210"/>
      <c r="I7" s="211"/>
      <c r="J7" s="117"/>
      <c r="K7" s="14"/>
      <c r="L7" s="14"/>
    </row>
    <row r="8" spans="2:13" s="9" customFormat="1" ht="21" customHeight="1" x14ac:dyDescent="0.25">
      <c r="B8" s="197" t="s">
        <v>100</v>
      </c>
      <c r="C8" s="198"/>
      <c r="D8" s="198"/>
      <c r="E8" s="198"/>
      <c r="F8" s="198"/>
      <c r="G8" s="198"/>
      <c r="H8" s="198"/>
      <c r="I8" s="199"/>
      <c r="J8" s="117"/>
      <c r="K8" s="14"/>
      <c r="L8" s="14"/>
    </row>
    <row r="9" spans="2:13" s="9" customFormat="1" ht="24" customHeight="1" x14ac:dyDescent="0.25">
      <c r="B9" s="197" t="s">
        <v>133</v>
      </c>
      <c r="C9" s="198"/>
      <c r="D9" s="198"/>
      <c r="E9" s="198"/>
      <c r="F9" s="198"/>
      <c r="G9" s="198"/>
      <c r="H9" s="198"/>
      <c r="I9" s="199"/>
      <c r="J9" s="117"/>
      <c r="K9" s="14"/>
      <c r="L9" s="14"/>
    </row>
    <row r="10" spans="2:13" s="9" customFormat="1" ht="26.25" customHeight="1" x14ac:dyDescent="0.25">
      <c r="B10" s="197" t="s">
        <v>101</v>
      </c>
      <c r="C10" s="198"/>
      <c r="D10" s="198"/>
      <c r="E10" s="198"/>
      <c r="F10" s="198"/>
      <c r="G10" s="198"/>
      <c r="H10" s="198"/>
      <c r="I10" s="199"/>
      <c r="J10" s="117"/>
      <c r="K10" s="14"/>
      <c r="L10" s="14"/>
    </row>
    <row r="11" spans="2:13" s="9" customFormat="1" ht="35.25" customHeight="1" x14ac:dyDescent="0.25">
      <c r="B11" s="197" t="s">
        <v>130</v>
      </c>
      <c r="C11" s="198"/>
      <c r="D11" s="198"/>
      <c r="E11" s="198"/>
      <c r="F11" s="198"/>
      <c r="G11" s="198"/>
      <c r="H11" s="198"/>
      <c r="I11" s="199"/>
      <c r="J11" s="117"/>
      <c r="K11" s="14"/>
      <c r="L11" s="14"/>
    </row>
    <row r="12" spans="2:13" s="9" customFormat="1" ht="22.5" customHeight="1" x14ac:dyDescent="0.25">
      <c r="B12" s="197" t="s">
        <v>102</v>
      </c>
      <c r="C12" s="198"/>
      <c r="D12" s="198"/>
      <c r="E12" s="198"/>
      <c r="F12" s="198"/>
      <c r="G12" s="198"/>
      <c r="H12" s="198"/>
      <c r="I12" s="199"/>
      <c r="J12" s="14"/>
      <c r="K12" s="14"/>
      <c r="L12" s="14"/>
    </row>
    <row r="13" spans="2:13" s="9" customFormat="1" ht="22.5" customHeight="1" thickBot="1" x14ac:dyDescent="0.3">
      <c r="B13" s="217" t="s">
        <v>139</v>
      </c>
      <c r="C13" s="218"/>
      <c r="D13" s="218"/>
      <c r="E13" s="218"/>
      <c r="F13" s="218"/>
      <c r="G13" s="218"/>
      <c r="H13" s="218"/>
      <c r="I13" s="219"/>
      <c r="J13" s="14"/>
      <c r="K13" s="14"/>
      <c r="L13" s="14"/>
    </row>
    <row r="15" spans="2:13" s="98" customFormat="1" x14ac:dyDescent="0.25">
      <c r="B15" s="212" t="s">
        <v>115</v>
      </c>
      <c r="C15" s="213"/>
      <c r="D15" s="213"/>
      <c r="E15" s="213"/>
      <c r="F15" s="14"/>
      <c r="G15" s="14"/>
      <c r="H15" s="14"/>
      <c r="I15" s="14"/>
      <c r="J15" s="14"/>
      <c r="K15" s="14"/>
      <c r="L15" s="14"/>
      <c r="M15" s="14"/>
    </row>
    <row r="16" spans="2:13" s="98" customFormat="1" ht="25.5" x14ac:dyDescent="0.25">
      <c r="B16" s="223" t="s">
        <v>0</v>
      </c>
      <c r="C16" s="224"/>
      <c r="D16" s="99" t="s">
        <v>140</v>
      </c>
      <c r="E16" s="99" t="s">
        <v>124</v>
      </c>
      <c r="F16" s="100" t="s">
        <v>1</v>
      </c>
      <c r="G16" s="99" t="s">
        <v>10</v>
      </c>
      <c r="H16" s="14"/>
      <c r="I16" s="14"/>
      <c r="J16" s="14"/>
      <c r="K16" s="14"/>
      <c r="L16" s="14"/>
      <c r="M16" s="14"/>
    </row>
    <row r="17" spans="2:25" s="98" customFormat="1" ht="25.5" customHeight="1" x14ac:dyDescent="0.25">
      <c r="B17" s="225" t="s">
        <v>128</v>
      </c>
      <c r="C17" s="226"/>
      <c r="D17" s="140"/>
      <c r="E17" s="142"/>
      <c r="F17" s="101">
        <f>E17*0.14</f>
        <v>0</v>
      </c>
      <c r="G17" s="102">
        <f>E17+F17</f>
        <v>0</v>
      </c>
      <c r="H17" s="14"/>
      <c r="I17" s="14"/>
      <c r="J17" s="14"/>
      <c r="K17" s="14"/>
      <c r="L17" s="14"/>
      <c r="M17" s="14"/>
    </row>
    <row r="18" spans="2:25" s="98" customFormat="1" ht="25.5" customHeight="1" x14ac:dyDescent="0.25">
      <c r="B18" s="220" t="s">
        <v>106</v>
      </c>
      <c r="C18" s="221"/>
      <c r="D18" s="221"/>
      <c r="E18" s="221"/>
      <c r="F18" s="222"/>
      <c r="G18" s="141">
        <f>SUM(G17:G17)</f>
        <v>0</v>
      </c>
      <c r="H18" s="14"/>
      <c r="I18" s="14"/>
      <c r="J18" s="14"/>
      <c r="K18" s="14"/>
      <c r="L18" s="14"/>
      <c r="M18" s="14"/>
    </row>
    <row r="19" spans="2:25" s="98" customFormat="1" x14ac:dyDescent="0.25">
      <c r="B19" s="103"/>
      <c r="C19" s="103"/>
      <c r="D19" s="43"/>
      <c r="E19" s="43"/>
      <c r="F19" s="14"/>
      <c r="G19" s="14"/>
      <c r="H19" s="14"/>
      <c r="I19" s="14"/>
      <c r="J19" s="14"/>
      <c r="K19" s="14"/>
      <c r="L19" s="14"/>
      <c r="M19" s="14"/>
    </row>
    <row r="20" spans="2:25" s="98" customFormat="1" ht="26.25" customHeight="1" x14ac:dyDescent="0.25">
      <c r="B20" s="214" t="s">
        <v>114</v>
      </c>
      <c r="C20" s="215"/>
      <c r="D20" s="215"/>
      <c r="E20" s="215"/>
      <c r="F20" s="14"/>
      <c r="G20" s="14"/>
      <c r="H20" s="14"/>
      <c r="I20" s="14"/>
      <c r="J20" s="14"/>
      <c r="K20" s="14"/>
      <c r="L20" s="14"/>
      <c r="M20" s="14"/>
    </row>
    <row r="21" spans="2:25" s="119" customFormat="1" ht="34.5" customHeight="1" x14ac:dyDescent="0.25">
      <c r="B21" s="99" t="s">
        <v>103</v>
      </c>
      <c r="C21" s="99" t="s">
        <v>120</v>
      </c>
      <c r="D21" s="99" t="s">
        <v>127</v>
      </c>
      <c r="E21" s="99" t="s">
        <v>124</v>
      </c>
      <c r="F21" s="99" t="s">
        <v>104</v>
      </c>
      <c r="G21" s="99" t="s">
        <v>122</v>
      </c>
      <c r="H21" s="118"/>
      <c r="I21" s="118"/>
      <c r="J21" s="118"/>
      <c r="K21" s="118"/>
      <c r="L21" s="118"/>
      <c r="M21" s="118"/>
    </row>
    <row r="22" spans="2:25" s="119" customFormat="1" ht="26.25" customHeight="1" x14ac:dyDescent="0.25">
      <c r="B22" s="104" t="s">
        <v>116</v>
      </c>
      <c r="C22" s="120">
        <v>180</v>
      </c>
      <c r="D22" s="142"/>
      <c r="E22" s="121">
        <f>C22*D22</f>
        <v>0</v>
      </c>
      <c r="F22" s="121">
        <f>E22*0.14</f>
        <v>0</v>
      </c>
      <c r="G22" s="121">
        <f>E22+F22</f>
        <v>0</v>
      </c>
      <c r="H22" s="118"/>
      <c r="I22" s="118"/>
      <c r="J22" s="118"/>
      <c r="K22" s="118"/>
      <c r="L22" s="118"/>
      <c r="M22" s="118"/>
    </row>
    <row r="23" spans="2:25" s="119" customFormat="1" ht="26.25" customHeight="1" x14ac:dyDescent="0.25">
      <c r="B23" s="104" t="s">
        <v>117</v>
      </c>
      <c r="C23" s="120">
        <v>210</v>
      </c>
      <c r="D23" s="142"/>
      <c r="E23" s="121">
        <f t="shared" ref="E23:E24" si="0">C23*D23</f>
        <v>0</v>
      </c>
      <c r="F23" s="121">
        <f t="shared" ref="F23:F24" si="1">E23*0.14</f>
        <v>0</v>
      </c>
      <c r="G23" s="121">
        <f t="shared" ref="G23:G24" si="2">E23+F23</f>
        <v>0</v>
      </c>
      <c r="H23" s="118"/>
      <c r="I23" s="118"/>
      <c r="J23" s="118"/>
      <c r="K23" s="118"/>
      <c r="L23" s="118"/>
      <c r="M23" s="118"/>
    </row>
    <row r="24" spans="2:25" s="119" customFormat="1" ht="26.25" customHeight="1" x14ac:dyDescent="0.25">
      <c r="B24" s="104" t="s">
        <v>118</v>
      </c>
      <c r="C24" s="120">
        <v>210</v>
      </c>
      <c r="D24" s="142"/>
      <c r="E24" s="121">
        <f t="shared" si="0"/>
        <v>0</v>
      </c>
      <c r="F24" s="121">
        <f t="shared" si="1"/>
        <v>0</v>
      </c>
      <c r="G24" s="121">
        <f t="shared" si="2"/>
        <v>0</v>
      </c>
      <c r="H24" s="118"/>
      <c r="I24" s="118"/>
      <c r="J24" s="118"/>
      <c r="K24" s="118"/>
      <c r="L24" s="118"/>
      <c r="M24" s="118"/>
    </row>
    <row r="25" spans="2:25" s="110" customFormat="1" ht="26.25" customHeight="1" x14ac:dyDescent="0.25">
      <c r="B25" s="216" t="s">
        <v>106</v>
      </c>
      <c r="C25" s="216"/>
      <c r="D25" s="216"/>
      <c r="E25" s="216"/>
      <c r="F25" s="216"/>
      <c r="G25" s="141">
        <f>SUM(G22:G24)</f>
        <v>0</v>
      </c>
      <c r="H25" s="109"/>
      <c r="I25" s="109"/>
      <c r="J25" s="109"/>
      <c r="K25" s="109"/>
      <c r="L25" s="109"/>
      <c r="M25" s="109"/>
      <c r="Y25" s="152"/>
    </row>
    <row r="26" spans="2:25" s="98" customFormat="1" x14ac:dyDescent="0.25">
      <c r="B26" s="103"/>
      <c r="C26" s="108"/>
      <c r="D26" s="108"/>
      <c r="E26" s="108"/>
      <c r="F26" s="14"/>
      <c r="G26" s="14"/>
      <c r="H26" s="14"/>
      <c r="I26" s="14"/>
      <c r="J26" s="14"/>
      <c r="K26" s="14"/>
      <c r="L26" s="14"/>
      <c r="M26" s="14"/>
      <c r="T26" s="151"/>
    </row>
    <row r="27" spans="2:25" x14ac:dyDescent="0.25">
      <c r="B27" s="107" t="s">
        <v>119</v>
      </c>
      <c r="C27" s="186"/>
      <c r="D27" s="186"/>
      <c r="E27" s="186"/>
      <c r="T27" s="151"/>
    </row>
    <row r="28" spans="2:25" s="98" customFormat="1" ht="26.25" customHeight="1" x14ac:dyDescent="0.25">
      <c r="B28" s="99" t="s">
        <v>105</v>
      </c>
      <c r="C28" s="99" t="s">
        <v>120</v>
      </c>
      <c r="D28" s="99" t="s">
        <v>123</v>
      </c>
      <c r="E28" s="99" t="s">
        <v>121</v>
      </c>
      <c r="F28" s="99" t="s">
        <v>104</v>
      </c>
      <c r="G28" s="99" t="s">
        <v>122</v>
      </c>
      <c r="H28" s="14"/>
      <c r="I28" s="14"/>
      <c r="J28" s="14"/>
      <c r="K28" s="14"/>
      <c r="L28" s="14"/>
      <c r="M28" s="14"/>
      <c r="N28" s="14"/>
      <c r="O28" s="14"/>
      <c r="P28" s="14"/>
      <c r="Q28" s="14"/>
      <c r="R28" s="14"/>
      <c r="S28" s="14"/>
      <c r="T28" s="151"/>
    </row>
    <row r="29" spans="2:25" s="98" customFormat="1" ht="26.25" customHeight="1" x14ac:dyDescent="0.25">
      <c r="B29" s="104" t="s">
        <v>116</v>
      </c>
      <c r="C29" s="120">
        <v>180</v>
      </c>
      <c r="D29" s="142"/>
      <c r="E29" s="121">
        <f>C29*D29</f>
        <v>0</v>
      </c>
      <c r="F29" s="121">
        <f>E29*0.14</f>
        <v>0</v>
      </c>
      <c r="G29" s="121">
        <f>E29+F29</f>
        <v>0</v>
      </c>
      <c r="H29" s="14"/>
      <c r="I29" s="14"/>
      <c r="J29" s="14"/>
      <c r="K29" s="14"/>
      <c r="L29" s="14"/>
      <c r="M29" s="14"/>
      <c r="N29" s="14"/>
      <c r="O29" s="14"/>
      <c r="P29" s="14"/>
      <c r="Q29" s="14"/>
      <c r="R29" s="14"/>
      <c r="S29" s="14"/>
      <c r="T29" s="151"/>
    </row>
    <row r="30" spans="2:25" s="98" customFormat="1" ht="26.25" customHeight="1" x14ac:dyDescent="0.25">
      <c r="B30" s="104" t="s">
        <v>117</v>
      </c>
      <c r="C30" s="120">
        <v>210</v>
      </c>
      <c r="D30" s="142"/>
      <c r="E30" s="121">
        <f t="shared" ref="E30:E31" si="3">C30*D30</f>
        <v>0</v>
      </c>
      <c r="F30" s="121">
        <f t="shared" ref="F30:F31" si="4">E30*0.14</f>
        <v>0</v>
      </c>
      <c r="G30" s="121">
        <f t="shared" ref="G30:G31" si="5">E30+F30</f>
        <v>0</v>
      </c>
      <c r="H30" s="14"/>
      <c r="I30" s="14"/>
      <c r="J30" s="14"/>
      <c r="K30" s="14"/>
      <c r="L30" s="14"/>
      <c r="M30" s="14"/>
      <c r="N30" s="14"/>
      <c r="O30" s="14"/>
      <c r="P30" s="14"/>
      <c r="Q30" s="14"/>
      <c r="R30" s="14"/>
      <c r="S30" s="14"/>
      <c r="T30" s="151"/>
    </row>
    <row r="31" spans="2:25" s="98" customFormat="1" ht="26.25" customHeight="1" x14ac:dyDescent="0.25">
      <c r="B31" s="104" t="s">
        <v>118</v>
      </c>
      <c r="C31" s="120">
        <v>210</v>
      </c>
      <c r="D31" s="142"/>
      <c r="E31" s="121">
        <f t="shared" si="3"/>
        <v>0</v>
      </c>
      <c r="F31" s="121">
        <f t="shared" si="4"/>
        <v>0</v>
      </c>
      <c r="G31" s="121">
        <f t="shared" si="5"/>
        <v>0</v>
      </c>
      <c r="H31" s="14"/>
      <c r="I31" s="14"/>
      <c r="J31" s="14"/>
      <c r="K31" s="14"/>
      <c r="L31" s="14"/>
      <c r="M31" s="14"/>
      <c r="N31" s="14"/>
      <c r="O31" s="14"/>
      <c r="P31" s="14"/>
      <c r="Q31" s="14"/>
      <c r="R31" s="14"/>
      <c r="S31" s="14"/>
      <c r="T31" s="151"/>
    </row>
    <row r="32" spans="2:25" s="110" customFormat="1" ht="26.25" customHeight="1" x14ac:dyDescent="0.25">
      <c r="B32" s="187" t="s">
        <v>106</v>
      </c>
      <c r="C32" s="188"/>
      <c r="D32" s="188"/>
      <c r="E32" s="188"/>
      <c r="F32" s="189"/>
      <c r="G32" s="141">
        <f>SUM(G29:G31)</f>
        <v>0</v>
      </c>
      <c r="H32" s="109"/>
      <c r="I32" s="109"/>
      <c r="J32" s="109"/>
      <c r="K32" s="109"/>
      <c r="L32" s="109"/>
      <c r="M32" s="109"/>
      <c r="T32" s="151"/>
    </row>
    <row r="33" spans="2:20" s="9" customFormat="1" x14ac:dyDescent="0.25">
      <c r="B33" s="97"/>
      <c r="C33" s="106"/>
      <c r="D33" s="106"/>
      <c r="E33" s="106"/>
      <c r="F33" s="14"/>
      <c r="G33" s="14"/>
      <c r="H33" s="14"/>
      <c r="I33" s="14"/>
      <c r="J33" s="14"/>
      <c r="K33" s="14"/>
      <c r="L33" s="14"/>
      <c r="M33" s="14"/>
      <c r="N33" s="98"/>
      <c r="O33" s="98"/>
      <c r="T33" s="151"/>
    </row>
    <row r="34" spans="2:20" s="9" customFormat="1" x14ac:dyDescent="0.25">
      <c r="B34" s="97"/>
      <c r="C34" s="106"/>
      <c r="D34" s="106"/>
      <c r="E34" s="106"/>
      <c r="F34" s="14"/>
      <c r="G34" s="14"/>
      <c r="H34" s="14"/>
      <c r="I34" s="14"/>
      <c r="J34" s="14"/>
      <c r="K34" s="14"/>
      <c r="L34" s="14"/>
      <c r="M34" s="14"/>
      <c r="N34" s="98"/>
      <c r="O34" s="98"/>
      <c r="T34" s="151"/>
    </row>
    <row r="35" spans="2:20" x14ac:dyDescent="0.25">
      <c r="B35" s="107" t="s">
        <v>131</v>
      </c>
      <c r="C35" s="186"/>
      <c r="D35" s="186"/>
      <c r="E35" s="186"/>
      <c r="T35" s="151"/>
    </row>
    <row r="36" spans="2:20" s="98" customFormat="1" ht="67.5" customHeight="1" x14ac:dyDescent="0.25">
      <c r="B36" s="99" t="s">
        <v>129</v>
      </c>
      <c r="C36" s="99" t="s">
        <v>143</v>
      </c>
      <c r="D36" s="99" t="s">
        <v>120</v>
      </c>
      <c r="E36" s="99" t="s">
        <v>149</v>
      </c>
      <c r="F36" s="99" t="s">
        <v>104</v>
      </c>
      <c r="G36" s="99" t="s">
        <v>126</v>
      </c>
      <c r="H36" s="14"/>
      <c r="I36" s="14"/>
      <c r="J36" s="14"/>
      <c r="K36" s="14"/>
      <c r="L36" s="14"/>
      <c r="M36" s="14"/>
      <c r="N36" s="14"/>
      <c r="O36" s="14"/>
      <c r="T36" s="151"/>
    </row>
    <row r="37" spans="2:20" s="98" customFormat="1" ht="21" customHeight="1" x14ac:dyDescent="0.25">
      <c r="B37" s="190" t="s">
        <v>148</v>
      </c>
      <c r="C37" s="120" t="s">
        <v>116</v>
      </c>
      <c r="D37" s="120">
        <v>30</v>
      </c>
      <c r="E37" s="142"/>
      <c r="F37" s="101">
        <f>E37*0.14</f>
        <v>0</v>
      </c>
      <c r="G37" s="101">
        <f>(E37+F37)*2</f>
        <v>0</v>
      </c>
      <c r="H37" s="14"/>
      <c r="I37" s="14"/>
      <c r="J37" s="14"/>
      <c r="K37" s="14"/>
      <c r="L37" s="14"/>
      <c r="M37" s="14"/>
      <c r="N37" s="14"/>
      <c r="O37" s="14"/>
      <c r="T37" s="151"/>
    </row>
    <row r="38" spans="2:20" s="98" customFormat="1" ht="21" customHeight="1" x14ac:dyDescent="0.25">
      <c r="B38" s="191"/>
      <c r="C38" s="120" t="s">
        <v>117</v>
      </c>
      <c r="D38" s="120">
        <v>30</v>
      </c>
      <c r="E38" s="142"/>
      <c r="F38" s="101">
        <f t="shared" ref="F38:F48" si="6">E38*0.14</f>
        <v>0</v>
      </c>
      <c r="G38" s="101">
        <f>(E38+F38)*3</f>
        <v>0</v>
      </c>
      <c r="H38" s="14"/>
      <c r="I38" s="14"/>
      <c r="J38" s="14"/>
      <c r="K38" s="14"/>
      <c r="L38" s="14"/>
      <c r="M38" s="14"/>
      <c r="N38" s="14"/>
      <c r="O38" s="14"/>
      <c r="T38" s="151"/>
    </row>
    <row r="39" spans="2:20" s="98" customFormat="1" ht="21" customHeight="1" thickBot="1" x14ac:dyDescent="0.3">
      <c r="B39" s="192"/>
      <c r="C39" s="145" t="s">
        <v>118</v>
      </c>
      <c r="D39" s="145">
        <v>30</v>
      </c>
      <c r="E39" s="146"/>
      <c r="F39" s="147">
        <f t="shared" si="6"/>
        <v>0</v>
      </c>
      <c r="G39" s="147">
        <f>(E39+F39)*3</f>
        <v>0</v>
      </c>
      <c r="H39" s="14"/>
      <c r="I39" s="14"/>
      <c r="J39" s="14"/>
      <c r="K39" s="14"/>
      <c r="L39" s="14"/>
      <c r="M39" s="14"/>
      <c r="N39" s="14"/>
      <c r="O39" s="14"/>
      <c r="T39" s="151"/>
    </row>
    <row r="40" spans="2:20" s="98" customFormat="1" ht="21" customHeight="1" x14ac:dyDescent="0.25">
      <c r="B40" s="196" t="s">
        <v>147</v>
      </c>
      <c r="C40" s="120" t="s">
        <v>116</v>
      </c>
      <c r="D40" s="150">
        <v>30</v>
      </c>
      <c r="E40" s="142"/>
      <c r="F40" s="102">
        <f t="shared" si="6"/>
        <v>0</v>
      </c>
      <c r="G40" s="102">
        <f>(E40+F40)*2</f>
        <v>0</v>
      </c>
      <c r="H40" s="14"/>
      <c r="I40" s="14"/>
      <c r="J40" s="14"/>
      <c r="K40" s="14"/>
      <c r="L40" s="14"/>
      <c r="M40" s="14"/>
      <c r="N40" s="14"/>
      <c r="O40" s="14"/>
      <c r="T40" s="151"/>
    </row>
    <row r="41" spans="2:20" s="98" customFormat="1" ht="21" customHeight="1" x14ac:dyDescent="0.25">
      <c r="B41" s="191"/>
      <c r="C41" s="120" t="s">
        <v>117</v>
      </c>
      <c r="D41" s="120">
        <v>30</v>
      </c>
      <c r="E41" s="142"/>
      <c r="F41" s="101">
        <f t="shared" si="6"/>
        <v>0</v>
      </c>
      <c r="G41" s="101">
        <f>(E41+F41)*2</f>
        <v>0</v>
      </c>
      <c r="H41" s="14"/>
      <c r="I41" s="14"/>
      <c r="J41" s="14"/>
      <c r="K41" s="14"/>
      <c r="L41" s="14"/>
      <c r="M41" s="14"/>
      <c r="N41" s="14"/>
      <c r="O41" s="14"/>
      <c r="T41" s="151"/>
    </row>
    <row r="42" spans="2:20" s="98" customFormat="1" ht="21" customHeight="1" thickBot="1" x14ac:dyDescent="0.3">
      <c r="B42" s="192"/>
      <c r="C42" s="145" t="s">
        <v>118</v>
      </c>
      <c r="D42" s="145">
        <v>30</v>
      </c>
      <c r="E42" s="146"/>
      <c r="F42" s="147">
        <f t="shared" si="6"/>
        <v>0</v>
      </c>
      <c r="G42" s="147">
        <f>(E42+F42)*2</f>
        <v>0</v>
      </c>
      <c r="H42" s="14"/>
      <c r="I42" s="14"/>
      <c r="J42" s="14"/>
      <c r="K42" s="14"/>
      <c r="L42" s="14"/>
      <c r="M42" s="14"/>
      <c r="N42" s="14"/>
      <c r="O42" s="14"/>
      <c r="T42" s="151"/>
    </row>
    <row r="43" spans="2:20" s="98" customFormat="1" ht="21" customHeight="1" x14ac:dyDescent="0.25">
      <c r="B43" s="196" t="s">
        <v>141</v>
      </c>
      <c r="C43" s="148" t="s">
        <v>116</v>
      </c>
      <c r="D43" s="150">
        <v>30</v>
      </c>
      <c r="E43" s="149"/>
      <c r="F43" s="102">
        <f t="shared" si="6"/>
        <v>0</v>
      </c>
      <c r="G43" s="102">
        <f t="shared" ref="G43:G48" si="7">E43+F43</f>
        <v>0</v>
      </c>
      <c r="H43" s="14"/>
      <c r="I43" s="14"/>
      <c r="J43" s="14"/>
      <c r="K43" s="14"/>
      <c r="L43" s="14"/>
      <c r="M43" s="14"/>
      <c r="N43" s="14"/>
      <c r="O43" s="14"/>
      <c r="T43" s="151"/>
    </row>
    <row r="44" spans="2:20" s="98" customFormat="1" ht="21" customHeight="1" x14ac:dyDescent="0.25">
      <c r="B44" s="191"/>
      <c r="C44" s="120" t="s">
        <v>117</v>
      </c>
      <c r="D44" s="120">
        <v>30</v>
      </c>
      <c r="E44" s="142"/>
      <c r="F44" s="101">
        <f t="shared" si="6"/>
        <v>0</v>
      </c>
      <c r="G44" s="101">
        <f t="shared" si="7"/>
        <v>0</v>
      </c>
      <c r="H44" s="14"/>
      <c r="I44" s="14"/>
      <c r="J44" s="14"/>
      <c r="K44" s="14"/>
      <c r="L44" s="14"/>
      <c r="M44" s="14"/>
      <c r="N44" s="14"/>
      <c r="O44" s="14"/>
      <c r="T44" s="151"/>
    </row>
    <row r="45" spans="2:20" s="98" customFormat="1" ht="21" customHeight="1" thickBot="1" x14ac:dyDescent="0.3">
      <c r="B45" s="192"/>
      <c r="C45" s="145" t="s">
        <v>118</v>
      </c>
      <c r="D45" s="145">
        <v>30</v>
      </c>
      <c r="E45" s="146"/>
      <c r="F45" s="147">
        <f t="shared" si="6"/>
        <v>0</v>
      </c>
      <c r="G45" s="147">
        <f t="shared" si="7"/>
        <v>0</v>
      </c>
      <c r="H45" s="14"/>
      <c r="I45" s="14"/>
      <c r="J45" s="14"/>
      <c r="K45" s="14"/>
      <c r="L45" s="14"/>
      <c r="M45" s="14"/>
      <c r="N45" s="14"/>
      <c r="O45" s="14"/>
      <c r="P45" s="14"/>
      <c r="Q45" s="14"/>
      <c r="R45" s="14"/>
      <c r="S45" s="14"/>
      <c r="T45" s="14"/>
    </row>
    <row r="46" spans="2:20" s="98" customFormat="1" ht="21" customHeight="1" x14ac:dyDescent="0.25">
      <c r="B46" s="196" t="s">
        <v>142</v>
      </c>
      <c r="C46" s="148" t="s">
        <v>116</v>
      </c>
      <c r="D46" s="150">
        <v>30</v>
      </c>
      <c r="E46" s="149"/>
      <c r="F46" s="102">
        <f t="shared" si="6"/>
        <v>0</v>
      </c>
      <c r="G46" s="102">
        <f t="shared" si="7"/>
        <v>0</v>
      </c>
      <c r="H46" s="14"/>
      <c r="I46" s="14"/>
      <c r="J46" s="14"/>
      <c r="K46" s="14"/>
      <c r="L46" s="14"/>
      <c r="M46" s="14"/>
      <c r="N46" s="14"/>
      <c r="O46" s="14"/>
      <c r="P46" s="14"/>
      <c r="Q46" s="14"/>
      <c r="R46" s="14"/>
      <c r="S46" s="14"/>
      <c r="T46" s="14"/>
    </row>
    <row r="47" spans="2:20" s="98" customFormat="1" ht="21" customHeight="1" x14ac:dyDescent="0.25">
      <c r="B47" s="191"/>
      <c r="C47" s="120" t="s">
        <v>117</v>
      </c>
      <c r="D47" s="120">
        <v>30</v>
      </c>
      <c r="E47" s="142"/>
      <c r="F47" s="101">
        <f t="shared" si="6"/>
        <v>0</v>
      </c>
      <c r="G47" s="101">
        <f>E47+F47</f>
        <v>0</v>
      </c>
      <c r="H47" s="14"/>
      <c r="I47" s="14"/>
      <c r="J47" s="14"/>
      <c r="K47" s="14"/>
      <c r="L47" s="14"/>
      <c r="M47" s="14"/>
      <c r="N47" s="14"/>
      <c r="O47" s="14"/>
      <c r="P47" s="14"/>
      <c r="Q47" s="14"/>
      <c r="R47" s="14"/>
      <c r="S47" s="14"/>
      <c r="T47" s="14"/>
    </row>
    <row r="48" spans="2:20" s="98" customFormat="1" ht="21" customHeight="1" thickBot="1" x14ac:dyDescent="0.3">
      <c r="B48" s="192"/>
      <c r="C48" s="145" t="s">
        <v>118</v>
      </c>
      <c r="D48" s="120">
        <v>30</v>
      </c>
      <c r="E48" s="146"/>
      <c r="F48" s="101">
        <f t="shared" si="6"/>
        <v>0</v>
      </c>
      <c r="G48" s="101">
        <f t="shared" si="7"/>
        <v>0</v>
      </c>
      <c r="H48" s="14"/>
      <c r="I48" s="14"/>
      <c r="J48" s="14"/>
      <c r="K48" s="14"/>
      <c r="L48" s="14"/>
      <c r="M48" s="14"/>
      <c r="N48" s="14"/>
      <c r="O48" s="14"/>
      <c r="P48" s="14"/>
      <c r="Q48" s="14"/>
      <c r="R48" s="14"/>
      <c r="S48" s="14"/>
      <c r="T48" s="14"/>
    </row>
    <row r="49" spans="2:21" s="98" customFormat="1" ht="21" customHeight="1" thickBot="1" x14ac:dyDescent="0.3">
      <c r="B49" s="153" t="s">
        <v>106</v>
      </c>
      <c r="C49" s="154"/>
      <c r="D49" s="154"/>
      <c r="E49" s="154"/>
      <c r="F49" s="154"/>
      <c r="G49" s="155">
        <f>SUM(G37:G48)</f>
        <v>0</v>
      </c>
      <c r="H49" s="14"/>
      <c r="I49" s="14"/>
      <c r="J49" s="14"/>
      <c r="K49" s="14"/>
      <c r="L49" s="14"/>
      <c r="M49" s="14"/>
      <c r="N49" s="14"/>
      <c r="O49" s="14"/>
      <c r="P49" s="14"/>
      <c r="Q49" s="14"/>
      <c r="R49" s="14"/>
      <c r="S49" s="14"/>
      <c r="T49" s="14"/>
      <c r="U49" s="14"/>
    </row>
    <row r="50" spans="2:21" s="98" customFormat="1" ht="21" customHeight="1" x14ac:dyDescent="0.25">
      <c r="B50" s="144"/>
      <c r="C50" s="144"/>
      <c r="D50" s="144"/>
      <c r="E50" s="144"/>
      <c r="F50" s="144"/>
      <c r="G50" s="123"/>
      <c r="H50" s="14"/>
      <c r="I50" s="14"/>
      <c r="J50" s="14"/>
      <c r="K50" s="14"/>
      <c r="L50" s="14"/>
      <c r="M50" s="14"/>
      <c r="N50" s="14"/>
      <c r="O50" s="14"/>
      <c r="P50" s="14"/>
      <c r="Q50" s="14"/>
      <c r="R50" s="14"/>
      <c r="S50" s="14"/>
      <c r="T50" s="14"/>
      <c r="U50" s="14"/>
    </row>
    <row r="51" spans="2:21" s="98" customFormat="1" ht="21" customHeight="1" x14ac:dyDescent="0.25">
      <c r="B51" s="122"/>
      <c r="C51" s="122"/>
      <c r="D51" s="123"/>
      <c r="E51" s="123"/>
      <c r="F51" s="123"/>
      <c r="G51" s="123"/>
      <c r="H51" s="14"/>
      <c r="I51" s="14"/>
      <c r="J51" s="14"/>
      <c r="K51" s="14"/>
      <c r="L51" s="14"/>
      <c r="M51" s="14"/>
      <c r="N51" s="14"/>
      <c r="O51" s="14"/>
      <c r="P51" s="14"/>
      <c r="Q51" s="14"/>
      <c r="R51" s="14"/>
      <c r="S51" s="14"/>
      <c r="T51" s="14"/>
      <c r="U51" s="14"/>
    </row>
    <row r="52" spans="2:21" x14ac:dyDescent="0.25">
      <c r="D52" s="156"/>
    </row>
    <row r="53" spans="2:21" s="98" customFormat="1" ht="21" customHeight="1" x14ac:dyDescent="0.25">
      <c r="B53" s="122"/>
      <c r="C53" s="122"/>
      <c r="D53" s="123"/>
      <c r="E53" s="123"/>
      <c r="F53" s="123"/>
      <c r="G53" s="123"/>
      <c r="H53" s="14"/>
      <c r="I53" s="14"/>
      <c r="J53" s="14"/>
      <c r="K53" s="14"/>
      <c r="L53" s="14"/>
      <c r="M53" s="14"/>
      <c r="N53" s="14"/>
      <c r="O53" s="14"/>
      <c r="P53" s="14"/>
      <c r="Q53" s="14"/>
      <c r="R53" s="14"/>
      <c r="S53" s="14"/>
      <c r="T53" s="14"/>
      <c r="U53" s="14"/>
    </row>
    <row r="56" spans="2:21" s="98" customFormat="1" ht="21" customHeight="1" x14ac:dyDescent="0.25">
      <c r="B56" s="193" t="s">
        <v>125</v>
      </c>
      <c r="C56" s="194"/>
      <c r="D56" s="194"/>
      <c r="E56" s="194"/>
      <c r="F56" s="195"/>
      <c r="G56" s="101">
        <f>G18+G25+G32+G49</f>
        <v>0</v>
      </c>
      <c r="H56" s="14"/>
      <c r="I56" s="14"/>
      <c r="J56" s="14"/>
      <c r="K56" s="14"/>
      <c r="L56" s="14"/>
      <c r="M56" s="14"/>
      <c r="N56" s="14"/>
      <c r="O56" s="14"/>
      <c r="P56" s="14"/>
      <c r="Q56" s="14"/>
      <c r="R56" s="14"/>
      <c r="S56" s="14"/>
      <c r="T56" s="14"/>
      <c r="U56" s="14"/>
    </row>
    <row r="57" spans="2:21" ht="36" customHeight="1" thickBot="1" x14ac:dyDescent="0.3">
      <c r="B57" s="111"/>
    </row>
    <row r="58" spans="2:21" x14ac:dyDescent="0.25">
      <c r="B58" s="112" t="s">
        <v>113</v>
      </c>
    </row>
    <row r="59" spans="2:21" x14ac:dyDescent="0.25">
      <c r="B59" s="14"/>
    </row>
    <row r="60" spans="2:21" x14ac:dyDescent="0.25">
      <c r="B60" s="14"/>
    </row>
    <row r="61" spans="2:21" ht="15.75" thickBot="1" x14ac:dyDescent="0.3">
      <c r="B61" s="111"/>
      <c r="D61" s="111"/>
    </row>
    <row r="62" spans="2:21" x14ac:dyDescent="0.25">
      <c r="B62" s="112" t="s">
        <v>111</v>
      </c>
      <c r="D62" s="112" t="s">
        <v>112</v>
      </c>
    </row>
    <row r="63" spans="2:21" x14ac:dyDescent="0.25">
      <c r="B63" s="14"/>
    </row>
    <row r="64" spans="2:21" x14ac:dyDescent="0.25">
      <c r="B64" s="14"/>
    </row>
  </sheetData>
  <mergeCells count="24">
    <mergeCell ref="B15:E15"/>
    <mergeCell ref="B20:E20"/>
    <mergeCell ref="B25:F25"/>
    <mergeCell ref="B13:I13"/>
    <mergeCell ref="C27:E27"/>
    <mergeCell ref="B18:F18"/>
    <mergeCell ref="B16:C16"/>
    <mergeCell ref="B17:C17"/>
    <mergeCell ref="B10:I10"/>
    <mergeCell ref="B12:I12"/>
    <mergeCell ref="B11:I11"/>
    <mergeCell ref="C2:I2"/>
    <mergeCell ref="C3:I3"/>
    <mergeCell ref="C4:I4"/>
    <mergeCell ref="B7:I7"/>
    <mergeCell ref="B8:I8"/>
    <mergeCell ref="B9:I9"/>
    <mergeCell ref="C35:E35"/>
    <mergeCell ref="B32:F32"/>
    <mergeCell ref="B37:B39"/>
    <mergeCell ref="B56:F56"/>
    <mergeCell ref="B46:B48"/>
    <mergeCell ref="B43:B45"/>
    <mergeCell ref="B40:B42"/>
  </mergeCells>
  <pageMargins left="0.7" right="0.7" top="0.75" bottom="0.75" header="0.3" footer="0.3"/>
  <pageSetup paperSize="9" scale="48" orientation="portrait" horizontalDpi="300" verticalDpi="300" r:id="rId1"/>
  <colBreaks count="1" manualBreakCount="1">
    <brk id="10" max="5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1</vt:i4>
      </vt:variant>
      <vt:variant>
        <vt:lpstr>Named Ranges</vt:lpstr>
      </vt:variant>
      <vt:variant>
        <vt:i4>3</vt:i4>
      </vt:variant>
    </vt:vector>
  </HeadingPairs>
  <TitlesOfParts>
    <vt:vector size="16" baseType="lpstr">
      <vt:lpstr>Chartall Debt Recovery</vt:lpstr>
      <vt:lpstr>Bytes Material Dev</vt:lpstr>
      <vt:lpstr>Bytes Customer Service</vt:lpstr>
      <vt:lpstr>Bytes Debt Recovery</vt:lpstr>
      <vt:lpstr>Compuscan Material Dev</vt:lpstr>
      <vt:lpstr>Compuscan Customer Service</vt:lpstr>
      <vt:lpstr>Compuscan Debt Recovery</vt:lpstr>
      <vt:lpstr>COVER</vt:lpstr>
      <vt:lpstr>CATEGORY A</vt:lpstr>
      <vt:lpstr>CATEGORY B</vt:lpstr>
      <vt:lpstr>TOTAL BID PRICE</vt:lpstr>
      <vt:lpstr>Sheet1</vt:lpstr>
      <vt:lpstr>Chart1</vt:lpstr>
      <vt:lpstr>'CATEGORY A'!Print_Area</vt:lpstr>
      <vt:lpstr>COVER!Print_Area</vt:lpstr>
      <vt:lpstr>'TOTAL BID PRICE'!Print_Area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Tinto Seotloadi</dc:creator>
  <cp:lastModifiedBy>Pfarelo Netshiongolwe</cp:lastModifiedBy>
  <cp:lastPrinted>2018-01-18T09:32:48Z</cp:lastPrinted>
  <dcterms:created xsi:type="dcterms:W3CDTF">2014-06-02T08:48:58Z</dcterms:created>
  <dcterms:modified xsi:type="dcterms:W3CDTF">2018-01-18T09:33:01Z</dcterms:modified>
</cp:coreProperties>
</file>